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970" windowHeight="8055" tabRatio="756" activeTab="1"/>
  </bookViews>
  <sheets>
    <sheet name="Parcialidad" sheetId="1" r:id="rId1"/>
    <sheet name="Bases Reguladoras" sheetId="2" r:id="rId2"/>
    <sheet name="Ejemplo bases diarias" sheetId="3" r:id="rId3"/>
    <sheet name="Ejemplo bases mensuales" sheetId="4" r:id="rId4"/>
    <sheet name="Ejemplo sistema especial fruta " sheetId="5" r:id="rId5"/>
    <sheet name="Ejemplo agrícola" sheetId="6" r:id="rId6"/>
    <sheet name="Ejemplo reducción cuidado igual" sheetId="7" r:id="rId7"/>
    <sheet name="Ej. reducd. en 2 tramos" sheetId="8" r:id="rId8"/>
  </sheets>
  <definedNames>
    <definedName name="Coeficiente">#REF!</definedName>
  </definedNames>
  <calcPr fullCalcOnLoad="1"/>
</workbook>
</file>

<file path=xl/sharedStrings.xml><?xml version="1.0" encoding="utf-8"?>
<sst xmlns="http://schemas.openxmlformats.org/spreadsheetml/2006/main" count="545" uniqueCount="41">
  <si>
    <t>Porcentajes</t>
  </si>
  <si>
    <t>MP=</t>
  </si>
  <si>
    <t>TOTALES</t>
  </si>
  <si>
    <t>Dif. con 180</t>
  </si>
  <si>
    <t>%Media Ponderada</t>
  </si>
  <si>
    <t>Tramo 2</t>
  </si>
  <si>
    <t>Tramo 3</t>
  </si>
  <si>
    <t>Tramo 4</t>
  </si>
  <si>
    <t>BR</t>
  </si>
  <si>
    <t>Tramo 1</t>
  </si>
  <si>
    <t>Tramo 5</t>
  </si>
  <si>
    <t>Tramo 6</t>
  </si>
  <si>
    <t>Tramo 7</t>
  </si>
  <si>
    <t>Tramo 8</t>
  </si>
  <si>
    <t>Total días</t>
  </si>
  <si>
    <t>Coeficiente</t>
  </si>
  <si>
    <t>A modificar</t>
  </si>
  <si>
    <t>No alterar</t>
  </si>
  <si>
    <t>D.Trab.</t>
  </si>
  <si>
    <t>Base AT</t>
  </si>
  <si>
    <t>Cambiar -&gt;</t>
  </si>
  <si>
    <t>% Reduc.Jor.G.L.</t>
  </si>
  <si>
    <t>Coeficientes válidos</t>
  </si>
  <si>
    <t>Días naturales</t>
  </si>
  <si>
    <t>El coeficiente será 1 poniendo los días naturales de alta en el mes en D.Trab., salvo en caso de sistema especial de frutas y hortalizas, agrícolas en que se habrán de poner los coeficiente 1'61, 1'33 o 1'337</t>
  </si>
  <si>
    <t>Cambiar 1'61, 1'33 ó 1'337</t>
  </si>
  <si>
    <t>CTP Reducción cuidado:</t>
  </si>
  <si>
    <t>Poner en esta columna el %</t>
  </si>
  <si>
    <t>de REDUCCIÓN 99,99</t>
  </si>
  <si>
    <t>mes o fracc.</t>
  </si>
  <si>
    <t>CTP de VL. CTP Contrato:</t>
  </si>
  <si>
    <t>El dato de la izquierda se debe poner en Plantilla ERE</t>
  </si>
  <si>
    <t>Calculo porcentaje reducción de jornada SOLO en Tiempos Parciales</t>
  </si>
  <si>
    <t>Que afecte a todo el periodo</t>
  </si>
  <si>
    <t>o a cada</t>
  </si>
  <si>
    <t>Bases mensuales, pero los días han de ser naturales</t>
  </si>
  <si>
    <t>Se han de sumar a los previstos a los trabajados</t>
  </si>
  <si>
    <t>Se han de sumar a las previstas a los trabajadas</t>
  </si>
  <si>
    <t>Para una reducción del jornada del 25%</t>
  </si>
  <si>
    <t>Para una reducción de en 2 tramos</t>
  </si>
  <si>
    <t>En otras pestañas hay ejemplos de cómo hacerlo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</si>
</sst>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52"/>
      <name val="Calibri"/>
      <family val="2"/>
    </font>
    <font>
      <sz val="14"/>
      <name val="Arial"/>
      <family val="2"/>
    </font>
    <font>
      <b/>
      <sz val="20"/>
      <color indexed="52"/>
      <name val="Calibri"/>
      <family val="2"/>
    </font>
    <font>
      <sz val="14"/>
      <color indexed="8"/>
      <name val="Calibri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1"/>
      <color indexed="60"/>
      <name val="Calibri"/>
      <family val="2"/>
    </font>
    <font>
      <b/>
      <sz val="10"/>
      <color indexed="10"/>
      <name val="Arial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FA7D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rgb="FF0070C0"/>
      <name val="Arial"/>
      <family val="2"/>
    </font>
    <font>
      <b/>
      <sz val="11"/>
      <color rgb="FF9C6500"/>
      <name val="Calibri"/>
      <family val="2"/>
    </font>
    <font>
      <b/>
      <sz val="10"/>
      <color rgb="FFFF0000"/>
      <name val="Arial"/>
      <family val="2"/>
    </font>
    <font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D75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34" borderId="0" xfId="0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0" fontId="50" fillId="21" borderId="1" xfId="34" applyFont="1" applyAlignment="1">
      <alignment horizontal="center"/>
    </xf>
    <xf numFmtId="2" fontId="50" fillId="21" borderId="1" xfId="34" applyNumberFormat="1" applyFont="1" applyAlignment="1">
      <alignment/>
    </xf>
    <xf numFmtId="0" fontId="33" fillId="0" borderId="0" xfId="51">
      <alignment/>
      <protection/>
    </xf>
    <xf numFmtId="0" fontId="49" fillId="0" borderId="0" xfId="51" applyFont="1">
      <alignment/>
      <protection/>
    </xf>
    <xf numFmtId="2" fontId="3" fillId="34" borderId="0" xfId="0" applyNumberFormat="1" applyFont="1" applyFill="1" applyAlignment="1">
      <alignment/>
    </xf>
    <xf numFmtId="2" fontId="33" fillId="32" borderId="0" xfId="51" applyNumberFormat="1" applyFill="1">
      <alignment/>
      <protection/>
    </xf>
    <xf numFmtId="165" fontId="51" fillId="35" borderId="0" xfId="51" applyNumberFormat="1" applyFont="1" applyFill="1" applyAlignment="1">
      <alignment horizontal="center" vertical="center"/>
      <protection/>
    </xf>
    <xf numFmtId="1" fontId="33" fillId="32" borderId="0" xfId="51" applyNumberFormat="1" applyFill="1">
      <alignment/>
      <protection/>
    </xf>
    <xf numFmtId="2" fontId="51" fillId="35" borderId="0" xfId="51" applyNumberFormat="1" applyFont="1" applyFill="1" applyAlignment="1">
      <alignment horizontal="right"/>
      <protection/>
    </xf>
    <xf numFmtId="165" fontId="51" fillId="32" borderId="0" xfId="51" applyNumberFormat="1" applyFont="1" applyFill="1" applyAlignment="1">
      <alignment horizontal="center" vertical="center"/>
      <protection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52" fillId="0" borderId="0" xfId="0" applyFont="1" applyAlignment="1">
      <alignment/>
    </xf>
    <xf numFmtId="2" fontId="33" fillId="32" borderId="0" xfId="51" applyNumberFormat="1" applyFill="1" applyAlignment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3" fillId="0" borderId="0" xfId="0" applyFont="1" applyAlignment="1">
      <alignment horizontal="right"/>
    </xf>
    <xf numFmtId="2" fontId="51" fillId="35" borderId="0" xfId="51" applyNumberFormat="1" applyFont="1" applyFill="1" applyAlignment="1">
      <alignment horizontal="center" vertical="center"/>
      <protection/>
    </xf>
    <xf numFmtId="0" fontId="42" fillId="31" borderId="0" xfId="50" applyAlignment="1">
      <alignment horizontal="center" vertical="center"/>
    </xf>
    <xf numFmtId="1" fontId="51" fillId="32" borderId="0" xfId="51" applyNumberFormat="1" applyFont="1" applyFill="1">
      <alignment/>
      <protection/>
    </xf>
    <xf numFmtId="0" fontId="3" fillId="34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0" fontId="54" fillId="31" borderId="0" xfId="50" applyFont="1" applyAlignment="1">
      <alignment horizontal="center" vertical="center" wrapText="1"/>
    </xf>
    <xf numFmtId="0" fontId="54" fillId="31" borderId="0" xfId="50" applyFont="1" applyAlignment="1">
      <alignment horizontal="center" vertical="center"/>
    </xf>
    <xf numFmtId="2" fontId="55" fillId="0" borderId="0" xfId="0" applyNumberFormat="1" applyFont="1" applyAlignment="1">
      <alignment/>
    </xf>
    <xf numFmtId="2" fontId="56" fillId="32" borderId="0" xfId="51" applyNumberFormat="1" applyFont="1" applyFill="1" applyAlignment="1">
      <alignment horizontal="center" vertical="center"/>
      <protection/>
    </xf>
    <xf numFmtId="0" fontId="3" fillId="34" borderId="0" xfId="0" applyFont="1" applyFill="1" applyAlignment="1">
      <alignment horizontal="center"/>
    </xf>
    <xf numFmtId="0" fontId="53" fillId="36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19050</xdr:rowOff>
    </xdr:from>
    <xdr:to>
      <xdr:col>5</xdr:col>
      <xdr:colOff>390525</xdr:colOff>
      <xdr:row>22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33350" y="2286000"/>
          <a:ext cx="40671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Modifique las casillas amarillas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más moderno a más antiguo.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se ha de usar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si ha habido variaciones de parcialidad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 no sean por reducciones de jornada por cuidado de familiares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 los últimos 180 días naturales o periodo inferior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TOTALES tiene que sumar el número de días naturales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cada periodo de alta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Seguridad Social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con el mismo porcentaje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con un máximo de 180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días naturales.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P5:P10" comment="" totalsRowShown="0">
  <autoFilter ref="P5:P10"/>
  <tableColumns count="1">
    <tableColumn id="1" name="Coeficientes válido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P5:P10" comment="" totalsRowShown="0">
  <autoFilter ref="P5:P10"/>
  <tableColumns count="1">
    <tableColumn id="1" name="Coeficientes válido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la18" displayName="Tabla18" ref="P5:P10" comment="" totalsRowShown="0">
  <autoFilter ref="P5:P10"/>
  <tableColumns count="1">
    <tableColumn id="1" name="Coeficientes válido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a14" displayName="Tabla14" ref="P5:P10" comment="" totalsRowShown="0">
  <autoFilter ref="P5:P10"/>
  <tableColumns count="1">
    <tableColumn id="1" name="Coeficientes válidos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a15" displayName="Tabla15" ref="P5:P10" comment="" totalsRowShown="0">
  <autoFilter ref="P5:P10"/>
  <tableColumns count="1">
    <tableColumn id="1" name="Coeficientes válidos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abla16" displayName="Tabla16" ref="P5:P10" comment="" totalsRowShown="0">
  <autoFilter ref="P5:P10"/>
  <tableColumns count="1">
    <tableColumn id="1" name="Coeficientes válidos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Tabla169" displayName="Tabla169" ref="P5:P10" comment="" totalsRowShown="0">
  <autoFilter ref="P5:P10"/>
  <tableColumns count="1">
    <tableColumn id="1" name="Coeficientes válido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zoomScalePageLayoutView="0" workbookViewId="0" topLeftCell="A1">
      <selection activeCell="B3" sqref="B3"/>
    </sheetView>
  </sheetViews>
  <sheetFormatPr defaultColWidth="11.421875" defaultRowHeight="12.75"/>
  <cols>
    <col min="4" max="4" width="10.57421875" style="0" customWidth="1"/>
    <col min="5" max="5" width="12.28125" style="0" bestFit="1" customWidth="1"/>
    <col min="7" max="8" width="12.421875" style="0" bestFit="1" customWidth="1"/>
    <col min="9" max="9" width="12.57421875" style="0" bestFit="1" customWidth="1"/>
    <col min="10" max="10" width="11.7109375" style="0" bestFit="1" customWidth="1"/>
    <col min="11" max="11" width="15.140625" style="0" bestFit="1" customWidth="1"/>
  </cols>
  <sheetData>
    <row r="1" spans="1:3" ht="12.75">
      <c r="A1" s="11"/>
      <c r="B1" s="46" t="s">
        <v>4</v>
      </c>
      <c r="C1" s="46"/>
    </row>
    <row r="2" spans="2:4" ht="12.75">
      <c r="B2" s="6" t="s">
        <v>23</v>
      </c>
      <c r="C2" s="6" t="s">
        <v>0</v>
      </c>
      <c r="D2" s="1"/>
    </row>
    <row r="3" spans="1:4" ht="12.75">
      <c r="A3" s="38" t="s">
        <v>9</v>
      </c>
      <c r="B3" s="2">
        <v>13</v>
      </c>
      <c r="C3" s="8">
        <v>100</v>
      </c>
      <c r="D3" s="9">
        <f>+B3*C3</f>
        <v>1300</v>
      </c>
    </row>
    <row r="4" spans="1:4" ht="12.75">
      <c r="A4" s="38" t="s">
        <v>5</v>
      </c>
      <c r="B4" s="2">
        <v>29</v>
      </c>
      <c r="C4" s="8">
        <v>50</v>
      </c>
      <c r="D4" s="9">
        <f aca="true" t="shared" si="0" ref="D4:D10">+B4*C4</f>
        <v>1450</v>
      </c>
    </row>
    <row r="5" spans="1:4" ht="12.75">
      <c r="A5" s="38" t="s">
        <v>6</v>
      </c>
      <c r="B5" s="2">
        <v>31</v>
      </c>
      <c r="C5" s="8">
        <v>50</v>
      </c>
      <c r="D5" s="9">
        <f t="shared" si="0"/>
        <v>1550</v>
      </c>
    </row>
    <row r="6" spans="1:13" ht="12.75">
      <c r="A6" s="38" t="s">
        <v>7</v>
      </c>
      <c r="B6" s="2">
        <v>31</v>
      </c>
      <c r="C6" s="8">
        <v>25</v>
      </c>
      <c r="D6" s="9">
        <f t="shared" si="0"/>
        <v>775</v>
      </c>
      <c r="K6" s="39"/>
      <c r="L6" s="39"/>
      <c r="M6" s="39"/>
    </row>
    <row r="7" spans="1:13" ht="12.75">
      <c r="A7" s="38" t="s">
        <v>10</v>
      </c>
      <c r="B7" s="2"/>
      <c r="C7" s="8"/>
      <c r="D7" s="9">
        <f t="shared" si="0"/>
        <v>0</v>
      </c>
      <c r="K7" s="39"/>
      <c r="L7" s="39"/>
      <c r="M7" s="39"/>
    </row>
    <row r="8" spans="1:13" ht="12.75">
      <c r="A8" s="38" t="s">
        <v>11</v>
      </c>
      <c r="B8" s="2"/>
      <c r="C8" s="8"/>
      <c r="D8" s="9">
        <f t="shared" si="0"/>
        <v>0</v>
      </c>
      <c r="K8" s="39"/>
      <c r="L8" s="39"/>
      <c r="M8" s="39"/>
    </row>
    <row r="9" spans="1:13" ht="12.75">
      <c r="A9" s="38" t="s">
        <v>12</v>
      </c>
      <c r="B9" s="2"/>
      <c r="C9" s="8"/>
      <c r="D9" s="9">
        <f t="shared" si="0"/>
        <v>0</v>
      </c>
      <c r="K9" s="39"/>
      <c r="L9" s="39"/>
      <c r="M9" s="39"/>
    </row>
    <row r="10" spans="1:13" ht="12.75">
      <c r="A10" s="38" t="s">
        <v>13</v>
      </c>
      <c r="B10" s="2"/>
      <c r="C10" s="8"/>
      <c r="D10" s="9">
        <f t="shared" si="0"/>
        <v>0</v>
      </c>
      <c r="K10" s="39"/>
      <c r="L10" s="39"/>
      <c r="M10" s="39"/>
    </row>
    <row r="11" spans="1:13" ht="12.75">
      <c r="A11" s="7" t="s">
        <v>2</v>
      </c>
      <c r="B11" s="4">
        <f>SUM(B3:B10)</f>
        <v>104</v>
      </c>
      <c r="D11" s="10">
        <f>SUM(D3:D10)</f>
        <v>5075</v>
      </c>
      <c r="K11" s="39"/>
      <c r="L11" s="39"/>
      <c r="M11" s="39"/>
    </row>
    <row r="12" spans="1:13" ht="12.75">
      <c r="A12" s="11" t="s">
        <v>3</v>
      </c>
      <c r="B12" s="5">
        <f>180-B11</f>
        <v>76</v>
      </c>
      <c r="K12" s="39"/>
      <c r="L12" s="39"/>
      <c r="M12" s="39"/>
    </row>
    <row r="13" spans="2:13" ht="12.75">
      <c r="B13" s="3" t="s">
        <v>1</v>
      </c>
      <c r="C13" s="22">
        <f>+ROUND(D11/B11,0)</f>
        <v>49</v>
      </c>
      <c r="D13" s="39"/>
      <c r="E13" s="39"/>
      <c r="F13" s="39"/>
      <c r="G13" s="39"/>
      <c r="K13" s="39"/>
      <c r="L13" s="39"/>
      <c r="M13" s="39"/>
    </row>
    <row r="14" spans="4:13" ht="12.75">
      <c r="D14" s="39"/>
      <c r="E14" s="39"/>
      <c r="F14" s="39"/>
      <c r="G14" s="39"/>
      <c r="K14" s="39"/>
      <c r="L14" s="39"/>
      <c r="M14" s="39"/>
    </row>
    <row r="15" spans="4:13" ht="12.75">
      <c r="D15" s="39"/>
      <c r="E15" s="39"/>
      <c r="F15" s="39"/>
      <c r="G15" s="39"/>
      <c r="K15" s="39"/>
      <c r="L15" s="39"/>
      <c r="M15" s="39"/>
    </row>
    <row r="16" spans="4:13" ht="12.75">
      <c r="D16" s="39"/>
      <c r="E16" s="39"/>
      <c r="F16" s="39"/>
      <c r="G16" s="39"/>
      <c r="K16" s="39"/>
      <c r="L16" s="39"/>
      <c r="M16" s="39"/>
    </row>
    <row r="17" spans="4:13" ht="12.75">
      <c r="D17" s="39"/>
      <c r="E17" s="39"/>
      <c r="F17" s="39"/>
      <c r="G17" s="39"/>
      <c r="K17" s="39"/>
      <c r="L17" s="39"/>
      <c r="M17" s="39"/>
    </row>
    <row r="18" spans="4:13" ht="12.75">
      <c r="D18" s="39"/>
      <c r="E18" s="39"/>
      <c r="F18" s="39"/>
      <c r="G18" s="39"/>
      <c r="K18" s="39"/>
      <c r="L18" s="39"/>
      <c r="M18" s="39"/>
    </row>
    <row r="19" spans="4:13" ht="12.75">
      <c r="D19" s="39"/>
      <c r="E19" s="39"/>
      <c r="F19" s="39"/>
      <c r="G19" s="39"/>
      <c r="K19" s="39"/>
      <c r="L19" s="39"/>
      <c r="M19" s="39"/>
    </row>
    <row r="20" spans="4:13" ht="12.75">
      <c r="D20" s="39"/>
      <c r="E20" s="39"/>
      <c r="F20" s="39"/>
      <c r="G20" s="39"/>
      <c r="K20" s="39"/>
      <c r="L20" s="39"/>
      <c r="M20" s="39"/>
    </row>
    <row r="21" spans="4:13" ht="12.75">
      <c r="D21" s="39"/>
      <c r="E21" s="39"/>
      <c r="F21" s="39"/>
      <c r="G21" s="39"/>
      <c r="K21" s="39"/>
      <c r="L21" s="39"/>
      <c r="M21" s="39"/>
    </row>
    <row r="22" spans="4:13" ht="12.75">
      <c r="D22" s="39"/>
      <c r="E22" s="39"/>
      <c r="F22" s="39"/>
      <c r="G22" s="39"/>
      <c r="K22" s="39"/>
      <c r="L22" s="39"/>
      <c r="M22" s="39"/>
    </row>
    <row r="23" spans="4:13" ht="12.75">
      <c r="D23" s="39"/>
      <c r="E23" s="39"/>
      <c r="F23" s="39"/>
      <c r="G23" s="39"/>
      <c r="K23" s="39"/>
      <c r="L23" s="39"/>
      <c r="M23" s="39"/>
    </row>
    <row r="24" spans="4:13" ht="12.75">
      <c r="D24" s="39"/>
      <c r="E24" s="39"/>
      <c r="F24" s="39"/>
      <c r="G24" s="39"/>
      <c r="K24" s="39"/>
      <c r="L24" s="39"/>
      <c r="M24" s="39"/>
    </row>
    <row r="25" spans="4:13" ht="12.75">
      <c r="D25" s="39"/>
      <c r="E25" s="39"/>
      <c r="F25" s="39"/>
      <c r="G25" s="39"/>
      <c r="K25" s="39"/>
      <c r="L25" s="39"/>
      <c r="M25" s="39"/>
    </row>
    <row r="26" spans="4:13" ht="12.75">
      <c r="D26" s="39"/>
      <c r="E26" s="39"/>
      <c r="F26" s="39"/>
      <c r="G26" s="39"/>
      <c r="K26" s="39"/>
      <c r="L26" s="39"/>
      <c r="M26" s="39"/>
    </row>
    <row r="27" spans="4:13" ht="12.75">
      <c r="D27" s="39"/>
      <c r="E27" s="39"/>
      <c r="F27" s="39"/>
      <c r="G27" s="39"/>
      <c r="K27" s="39"/>
      <c r="L27" s="39"/>
      <c r="M27" s="39"/>
    </row>
    <row r="28" spans="4:13" ht="12.75">
      <c r="D28" s="39"/>
      <c r="E28" s="39"/>
      <c r="F28" s="39"/>
      <c r="G28" s="39"/>
      <c r="K28" s="39"/>
      <c r="L28" s="39"/>
      <c r="M28" s="39"/>
    </row>
    <row r="29" spans="4:13" ht="12.75">
      <c r="D29" s="39"/>
      <c r="E29" s="39"/>
      <c r="F29" s="39"/>
      <c r="G29" s="39"/>
      <c r="K29" s="39"/>
      <c r="L29" s="39"/>
      <c r="M29" s="39"/>
    </row>
    <row r="30" spans="4:13" ht="12.75">
      <c r="D30" s="39"/>
      <c r="E30" s="39"/>
      <c r="F30" s="39"/>
      <c r="G30" s="39"/>
      <c r="K30" s="39"/>
      <c r="L30" s="39"/>
      <c r="M30" s="39"/>
    </row>
    <row r="31" spans="4:13" ht="12.75">
      <c r="D31" s="39"/>
      <c r="E31" s="39"/>
      <c r="F31" s="39"/>
      <c r="G31" s="39"/>
      <c r="K31" s="39"/>
      <c r="L31" s="39"/>
      <c r="M31" s="39"/>
    </row>
    <row r="32" spans="4:13" ht="12.75">
      <c r="D32" s="39"/>
      <c r="E32" s="39"/>
      <c r="F32" s="39"/>
      <c r="G32" s="39"/>
      <c r="K32" s="39"/>
      <c r="L32" s="39"/>
      <c r="M32" s="39"/>
    </row>
    <row r="33" spans="4:13" ht="12.75">
      <c r="D33" s="39"/>
      <c r="E33" s="39"/>
      <c r="F33" s="39"/>
      <c r="G33" s="39"/>
      <c r="K33" s="39"/>
      <c r="L33" s="39"/>
      <c r="M33" s="39"/>
    </row>
    <row r="34" spans="4:13" ht="12.75">
      <c r="D34" s="39"/>
      <c r="E34" s="39"/>
      <c r="F34" s="39"/>
      <c r="G34" s="39"/>
      <c r="K34" s="39"/>
      <c r="L34" s="39"/>
      <c r="M34" s="39"/>
    </row>
    <row r="35" spans="4:13" ht="12.75">
      <c r="D35" s="39"/>
      <c r="E35" s="39"/>
      <c r="F35" s="39"/>
      <c r="G35" s="39"/>
      <c r="K35" s="39"/>
      <c r="L35" s="39"/>
      <c r="M35" s="39"/>
    </row>
    <row r="36" spans="4:7" ht="12.75">
      <c r="D36" s="39"/>
      <c r="E36" s="39"/>
      <c r="F36" s="39"/>
      <c r="G36" s="39"/>
    </row>
    <row r="37" spans="4:7" ht="12.75">
      <c r="D37" s="39"/>
      <c r="E37" s="39"/>
      <c r="F37" s="39"/>
      <c r="G37" s="39"/>
    </row>
    <row r="38" spans="4:13" ht="12.75">
      <c r="D38" s="39"/>
      <c r="E38" s="39"/>
      <c r="F38" s="39"/>
      <c r="J38" s="39"/>
      <c r="K38" s="39"/>
      <c r="L38" s="39"/>
      <c r="M38" s="39"/>
    </row>
    <row r="39" spans="4:13" ht="12.75">
      <c r="D39" s="39"/>
      <c r="E39" s="39"/>
      <c r="F39" s="39"/>
      <c r="J39" s="39"/>
      <c r="K39" s="39"/>
      <c r="L39" s="39"/>
      <c r="M39" s="39"/>
    </row>
    <row r="40" spans="4:13" ht="12.75">
      <c r="D40" s="39"/>
      <c r="E40" s="39"/>
      <c r="F40" s="39"/>
      <c r="J40" s="39"/>
      <c r="K40" s="39"/>
      <c r="L40" s="39"/>
      <c r="M40" s="39"/>
    </row>
    <row r="41" spans="4:13" ht="12.75">
      <c r="D41" s="39"/>
      <c r="E41" s="39"/>
      <c r="F41" s="39"/>
      <c r="J41" s="39"/>
      <c r="K41" s="39"/>
      <c r="L41" s="39"/>
      <c r="M41" s="39"/>
    </row>
    <row r="42" spans="4:13" ht="12.75">
      <c r="D42" s="39"/>
      <c r="E42" s="39"/>
      <c r="F42" s="39"/>
      <c r="J42" s="39"/>
      <c r="K42" s="39"/>
      <c r="L42" s="39"/>
      <c r="M42" s="39"/>
    </row>
    <row r="43" spans="4:13" ht="12.75">
      <c r="D43" s="39"/>
      <c r="E43" s="39"/>
      <c r="F43" s="39"/>
      <c r="J43" s="39"/>
      <c r="K43" s="39"/>
      <c r="L43" s="39"/>
      <c r="M43" s="39"/>
    </row>
    <row r="44" spans="4:7" ht="12.75">
      <c r="D44" s="39"/>
      <c r="E44" s="39"/>
      <c r="F44" s="39"/>
      <c r="G44" s="39"/>
    </row>
    <row r="45" spans="4:7" ht="12.75">
      <c r="D45" s="39"/>
      <c r="E45" s="39"/>
      <c r="F45" s="39"/>
      <c r="G45" s="39"/>
    </row>
    <row r="46" spans="4:7" ht="12.75">
      <c r="D46" s="39"/>
      <c r="E46" s="39"/>
      <c r="F46" s="39"/>
      <c r="G46" s="39"/>
    </row>
    <row r="47" spans="4:7" ht="12.75">
      <c r="D47" s="39"/>
      <c r="E47" s="39"/>
      <c r="F47" s="39"/>
      <c r="G47" s="39"/>
    </row>
    <row r="48" spans="4:7" ht="12.75">
      <c r="D48" s="39"/>
      <c r="E48" s="39"/>
      <c r="F48" s="39"/>
      <c r="G48" s="39"/>
    </row>
    <row r="49" spans="4:7" ht="12.75">
      <c r="D49" s="39"/>
      <c r="E49" s="39"/>
      <c r="F49" s="39"/>
      <c r="G49" s="39"/>
    </row>
    <row r="50" spans="4:7" ht="12.75">
      <c r="D50" s="39"/>
      <c r="E50" s="39"/>
      <c r="F50" s="39"/>
      <c r="G50" s="39"/>
    </row>
    <row r="51" spans="4:7" ht="12.75">
      <c r="D51" s="39"/>
      <c r="E51" s="39"/>
      <c r="F51" s="39"/>
      <c r="G51" s="39"/>
    </row>
    <row r="52" spans="4:7" ht="12.75">
      <c r="D52" s="39"/>
      <c r="E52" s="39"/>
      <c r="F52" s="39"/>
      <c r="G52" s="39"/>
    </row>
    <row r="53" spans="4:7" ht="12.75">
      <c r="D53" s="39"/>
      <c r="E53" s="39"/>
      <c r="F53" s="39"/>
      <c r="G53" s="39"/>
    </row>
    <row r="54" spans="4:7" ht="12.75">
      <c r="D54" s="39"/>
      <c r="E54" s="39"/>
      <c r="F54" s="39"/>
      <c r="G54" s="39"/>
    </row>
    <row r="55" spans="4:7" ht="12.75">
      <c r="D55" s="39"/>
      <c r="E55" s="39"/>
      <c r="F55" s="39"/>
      <c r="G55" s="39"/>
    </row>
    <row r="56" spans="4:7" ht="12.75">
      <c r="D56" s="39"/>
      <c r="E56" s="39"/>
      <c r="F56" s="39"/>
      <c r="G56" s="39"/>
    </row>
    <row r="57" spans="4:7" ht="12.75">
      <c r="D57" s="39"/>
      <c r="E57" s="39"/>
      <c r="F57" s="39"/>
      <c r="G57" s="39"/>
    </row>
    <row r="58" spans="4:7" ht="12.75">
      <c r="D58" s="39"/>
      <c r="E58" s="39"/>
      <c r="F58" s="39"/>
      <c r="G58" s="39"/>
    </row>
    <row r="59" spans="4:7" ht="12.75">
      <c r="D59" s="39"/>
      <c r="E59" s="39"/>
      <c r="F59" s="39"/>
      <c r="G59" s="39"/>
    </row>
    <row r="60" spans="4:7" ht="12.75">
      <c r="D60" s="39"/>
      <c r="E60" s="39"/>
      <c r="F60" s="39"/>
      <c r="G60" s="39"/>
    </row>
    <row r="61" spans="4:7" ht="12.75">
      <c r="D61" s="39"/>
      <c r="E61" s="39"/>
      <c r="F61" s="39"/>
      <c r="G61" s="39"/>
    </row>
    <row r="62" spans="4:7" ht="12.75">
      <c r="D62" s="39"/>
      <c r="E62" s="39"/>
      <c r="F62" s="39"/>
      <c r="G62" s="39"/>
    </row>
    <row r="63" spans="4:7" ht="12.75">
      <c r="D63" s="39"/>
      <c r="E63" s="39"/>
      <c r="F63" s="39"/>
      <c r="G63" s="39"/>
    </row>
    <row r="64" spans="4:7" ht="12.75">
      <c r="D64" s="39"/>
      <c r="E64" s="39"/>
      <c r="F64" s="39"/>
      <c r="G64" s="39"/>
    </row>
    <row r="65" spans="4:7" ht="12.75">
      <c r="D65" s="39"/>
      <c r="E65" s="39"/>
      <c r="F65" s="39"/>
      <c r="G65" s="39"/>
    </row>
    <row r="66" spans="4:7" ht="12.75">
      <c r="D66" s="39"/>
      <c r="E66" s="39"/>
      <c r="F66" s="39"/>
      <c r="G66" s="39"/>
    </row>
    <row r="67" spans="4:7" ht="12.75">
      <c r="D67" s="39"/>
      <c r="E67" s="39"/>
      <c r="F67" s="39"/>
      <c r="G67" s="39"/>
    </row>
    <row r="68" spans="4:7" ht="12.75">
      <c r="D68" s="39"/>
      <c r="E68" s="39"/>
      <c r="F68" s="39"/>
      <c r="G68" s="39"/>
    </row>
    <row r="69" spans="4:7" ht="12.75">
      <c r="D69" s="39"/>
      <c r="E69" s="39"/>
      <c r="F69" s="39"/>
      <c r="G69" s="39"/>
    </row>
    <row r="70" spans="4:7" ht="12.75">
      <c r="D70" s="39"/>
      <c r="E70" s="39"/>
      <c r="F70" s="39"/>
      <c r="G70" s="39"/>
    </row>
    <row r="71" spans="4:7" ht="12.75">
      <c r="D71" s="39"/>
      <c r="E71" s="39"/>
      <c r="F71" s="39"/>
      <c r="G71" s="39"/>
    </row>
    <row r="72" spans="4:7" ht="12.75">
      <c r="D72" s="39"/>
      <c r="E72" s="39"/>
      <c r="F72" s="39"/>
      <c r="G72" s="39"/>
    </row>
    <row r="73" spans="4:7" ht="12.75">
      <c r="D73" s="39"/>
      <c r="E73" s="39"/>
      <c r="F73" s="39"/>
      <c r="G73" s="39"/>
    </row>
    <row r="74" spans="4:7" ht="12.75">
      <c r="D74" s="39"/>
      <c r="E74" s="39"/>
      <c r="F74" s="39"/>
      <c r="G74" s="39"/>
    </row>
    <row r="75" spans="4:7" ht="12.75">
      <c r="D75" s="39"/>
      <c r="E75" s="39"/>
      <c r="F75" s="39"/>
      <c r="G75" s="39"/>
    </row>
    <row r="76" spans="4:7" ht="12.75">
      <c r="D76" s="39"/>
      <c r="E76" s="39"/>
      <c r="F76" s="39"/>
      <c r="G76" s="39"/>
    </row>
    <row r="77" spans="4:7" ht="12.75">
      <c r="D77" s="39"/>
      <c r="E77" s="39"/>
      <c r="F77" s="39"/>
      <c r="G77" s="39"/>
    </row>
    <row r="78" spans="4:7" ht="12.75">
      <c r="D78" s="39"/>
      <c r="E78" s="39"/>
      <c r="F78" s="39"/>
      <c r="G78" s="39"/>
    </row>
    <row r="79" spans="4:7" ht="12.75">
      <c r="D79" s="39"/>
      <c r="E79" s="39"/>
      <c r="F79" s="39"/>
      <c r="G79" s="39"/>
    </row>
    <row r="80" spans="4:7" ht="12.75">
      <c r="D80" s="39"/>
      <c r="E80" s="39"/>
      <c r="F80" s="39"/>
      <c r="G80" s="39"/>
    </row>
    <row r="81" spans="4:7" ht="12.75">
      <c r="D81" s="39"/>
      <c r="E81" s="39"/>
      <c r="F81" s="39"/>
      <c r="G81" s="39"/>
    </row>
    <row r="82" spans="4:7" ht="12.75">
      <c r="D82" s="39"/>
      <c r="E82" s="39"/>
      <c r="F82" s="39"/>
      <c r="G82" s="39"/>
    </row>
    <row r="83" spans="4:7" ht="12.75">
      <c r="D83" s="39"/>
      <c r="E83" s="39"/>
      <c r="F83" s="39"/>
      <c r="G83" s="39"/>
    </row>
    <row r="84" spans="4:7" ht="12.75">
      <c r="D84" s="39"/>
      <c r="E84" s="39"/>
      <c r="F84" s="39"/>
      <c r="G84" s="39"/>
    </row>
    <row r="85" spans="4:7" ht="12.75">
      <c r="D85" s="39"/>
      <c r="E85" s="39"/>
      <c r="F85" s="39"/>
      <c r="G85" s="39"/>
    </row>
    <row r="86" spans="4:7" ht="12.75">
      <c r="D86" s="39"/>
      <c r="E86" s="39"/>
      <c r="F86" s="39"/>
      <c r="G86" s="39"/>
    </row>
    <row r="87" spans="4:7" ht="12.75">
      <c r="D87" s="39"/>
      <c r="E87" s="39"/>
      <c r="F87" s="39"/>
      <c r="G87" s="39"/>
    </row>
    <row r="88" spans="4:7" ht="12.75">
      <c r="D88" s="39"/>
      <c r="E88" s="39"/>
      <c r="F88" s="39"/>
      <c r="G88" s="39"/>
    </row>
    <row r="89" spans="4:7" ht="12.75">
      <c r="D89" s="39"/>
      <c r="E89" s="39"/>
      <c r="F89" s="39"/>
      <c r="G89" s="39"/>
    </row>
  </sheetData>
  <sheetProtection/>
  <mergeCells count="1">
    <mergeCell ref="B1:C1"/>
  </mergeCells>
  <printOptions/>
  <pageMargins left="0.7480314960629921" right="0.7480314960629921" top="0.984251968503937" bottom="0.984251968503937" header="0" footer="0"/>
  <pageSetup fitToHeight="1" fitToWidth="1" horizontalDpi="1200" verticalDpi="12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11.421875" style="0" customWidth="1"/>
    <col min="2" max="2" width="16.140625" style="0" bestFit="1" customWidth="1"/>
    <col min="4" max="4" width="12.57421875" style="0" bestFit="1" customWidth="1"/>
    <col min="5" max="5" width="14.28125" style="0" bestFit="1" customWidth="1"/>
    <col min="6" max="6" width="12.421875" style="0" bestFit="1" customWidth="1"/>
    <col min="8" max="8" width="13.8515625" style="0" bestFit="1" customWidth="1"/>
    <col min="12" max="12" width="15.421875" style="0" bestFit="1" customWidth="1"/>
    <col min="14" max="14" width="26.7109375" style="0" bestFit="1" customWidth="1"/>
    <col min="16" max="16" width="21.00390625" style="0" customWidth="1"/>
  </cols>
  <sheetData>
    <row r="1" spans="2:14" ht="15.75">
      <c r="B1" s="25"/>
      <c r="C1" s="13" t="s">
        <v>16</v>
      </c>
      <c r="E1" s="30"/>
      <c r="F1" s="30"/>
      <c r="G1" s="47" t="s">
        <v>32</v>
      </c>
      <c r="H1" s="47"/>
      <c r="I1" s="47"/>
      <c r="J1" s="47"/>
      <c r="K1" s="47"/>
      <c r="L1" s="47"/>
      <c r="M1" s="47"/>
      <c r="N1" s="47"/>
    </row>
    <row r="2" spans="2:14" ht="18.75">
      <c r="B2" s="24"/>
      <c r="C2" s="13" t="s">
        <v>17</v>
      </c>
      <c r="H2" s="34" t="s">
        <v>30</v>
      </c>
      <c r="I2" s="37">
        <v>625</v>
      </c>
      <c r="K2" s="34" t="s">
        <v>26</v>
      </c>
      <c r="L2" s="37">
        <v>562</v>
      </c>
      <c r="M2" s="35">
        <f>(1-L2/I2)*100</f>
        <v>10.08</v>
      </c>
      <c r="N2" s="43" t="s">
        <v>27</v>
      </c>
    </row>
    <row r="3" spans="1:14" ht="18.75" customHeight="1">
      <c r="A3" s="32"/>
      <c r="B3" s="41" t="s">
        <v>24</v>
      </c>
      <c r="L3" s="33"/>
      <c r="N3" s="43" t="s">
        <v>28</v>
      </c>
    </row>
    <row r="4" spans="2:14" ht="45">
      <c r="B4" s="28" t="s">
        <v>25</v>
      </c>
      <c r="C4" s="14"/>
      <c r="D4" s="18" t="s">
        <v>8</v>
      </c>
      <c r="E4" s="17">
        <f>SUM(E6:E60)</f>
        <v>0</v>
      </c>
      <c r="F4" s="17" t="e">
        <f>SUM(F6:F60)/E4</f>
        <v>#DIV/0!</v>
      </c>
      <c r="G4" s="17">
        <v>180</v>
      </c>
      <c r="H4" s="19">
        <f>SUM(H6:H60)/G4/(1-(N4/100))</f>
        <v>0</v>
      </c>
      <c r="I4" s="13" t="s">
        <v>31</v>
      </c>
      <c r="M4" s="42" t="s">
        <v>33</v>
      </c>
      <c r="N4" s="31">
        <v>0</v>
      </c>
    </row>
    <row r="5" spans="2:16" ht="18">
      <c r="B5" s="15" t="s">
        <v>15</v>
      </c>
      <c r="C5" s="15" t="s">
        <v>18</v>
      </c>
      <c r="E5" s="15" t="s">
        <v>14</v>
      </c>
      <c r="F5" s="16" t="s">
        <v>19</v>
      </c>
      <c r="G5" s="14"/>
      <c r="H5" s="14"/>
      <c r="M5" s="43" t="s">
        <v>34</v>
      </c>
      <c r="N5" s="15" t="s">
        <v>21</v>
      </c>
      <c r="P5" s="21" t="s">
        <v>22</v>
      </c>
    </row>
    <row r="6" spans="1:16" ht="18.75">
      <c r="A6" s="29" t="s">
        <v>20</v>
      </c>
      <c r="B6" s="27">
        <v>1</v>
      </c>
      <c r="C6" s="25"/>
      <c r="E6" s="26">
        <f>+C6*B6+D6</f>
        <v>0</v>
      </c>
      <c r="F6" s="23">
        <v>100</v>
      </c>
      <c r="G6" s="26">
        <f>IF(SUM(E$6:E6)&gt;180,IF((SUM(E$6:E6)-E6)&gt;180,0,E6-SUM(E$6:E6)+180),E6)</f>
        <v>0</v>
      </c>
      <c r="H6" s="17">
        <f>IF(E6=0,0,F6/E6*G6/(1-(N6/100)))</f>
        <v>0</v>
      </c>
      <c r="I6" s="44" t="s">
        <v>40</v>
      </c>
      <c r="M6" s="36" t="s">
        <v>29</v>
      </c>
      <c r="N6" s="31">
        <v>0</v>
      </c>
      <c r="P6" s="20">
        <v>1.337</v>
      </c>
    </row>
    <row r="7" spans="2:16" ht="18.75">
      <c r="B7" s="24">
        <f>+B6</f>
        <v>1</v>
      </c>
      <c r="C7" s="25"/>
      <c r="E7" s="26">
        <f aca="true" t="shared" si="0" ref="E7:E14">+C7*B7+D7</f>
        <v>0</v>
      </c>
      <c r="F7" s="23"/>
      <c r="G7" s="26">
        <f>IF(SUM(E$6:E7)&gt;180,IF((SUM(E$6:E7)-E7)&gt;180,0,E7-SUM(E$6:E7)+180),E7)</f>
        <v>0</v>
      </c>
      <c r="H7" s="17">
        <f aca="true" t="shared" si="1" ref="H7:H26">IF(E7=0,0,F7/E7*G7/(1-(N7/100)))</f>
        <v>0</v>
      </c>
      <c r="I7" s="12"/>
      <c r="M7" s="36" t="s">
        <v>29</v>
      </c>
      <c r="N7" s="31">
        <f aca="true" t="shared" si="2" ref="N7:N60">+N6</f>
        <v>0</v>
      </c>
      <c r="P7" s="20">
        <v>1.61</v>
      </c>
    </row>
    <row r="8" spans="2:16" ht="18.75">
      <c r="B8" s="24">
        <f aca="true" t="shared" si="3" ref="B8:B60">+B7</f>
        <v>1</v>
      </c>
      <c r="C8" s="25"/>
      <c r="E8" s="26">
        <f t="shared" si="0"/>
        <v>0</v>
      </c>
      <c r="F8" s="23"/>
      <c r="G8" s="26">
        <f>IF(SUM(E$6:E8)&gt;180,IF((SUM(E$6:E8)-E8)&gt;180,0,E8-SUM(E$6:E8)+180),E8)</f>
        <v>0</v>
      </c>
      <c r="H8" s="17">
        <f t="shared" si="1"/>
        <v>0</v>
      </c>
      <c r="I8" s="12"/>
      <c r="M8" s="36" t="s">
        <v>29</v>
      </c>
      <c r="N8" s="31">
        <f t="shared" si="2"/>
        <v>0</v>
      </c>
      <c r="P8" s="20">
        <v>1.33</v>
      </c>
    </row>
    <row r="9" spans="2:16" ht="18.75">
      <c r="B9" s="24">
        <f t="shared" si="3"/>
        <v>1</v>
      </c>
      <c r="C9" s="25"/>
      <c r="E9" s="26">
        <f t="shared" si="0"/>
        <v>0</v>
      </c>
      <c r="F9" s="23"/>
      <c r="G9" s="26">
        <f>IF(SUM(E$6:E9)&gt;180,IF((SUM(E$6:E9)-E9)&gt;180,0,E9-SUM(E$6:E9)+180),E9)</f>
        <v>0</v>
      </c>
      <c r="H9" s="17">
        <f t="shared" si="1"/>
        <v>0</v>
      </c>
      <c r="I9" s="12"/>
      <c r="M9" s="36" t="s">
        <v>29</v>
      </c>
      <c r="N9" s="31">
        <f t="shared" si="2"/>
        <v>0</v>
      </c>
      <c r="P9" s="20">
        <v>1</v>
      </c>
    </row>
    <row r="10" spans="2:16" ht="18.75">
      <c r="B10" s="24">
        <f t="shared" si="3"/>
        <v>1</v>
      </c>
      <c r="C10" s="25"/>
      <c r="E10" s="26">
        <f t="shared" si="0"/>
        <v>0</v>
      </c>
      <c r="F10" s="23"/>
      <c r="G10" s="26">
        <f>IF(SUM(E$6:E10)&gt;180,IF((SUM(E$6:E10)-E10)&gt;180,0,E10-SUM(E$6:E10)+180),E10)</f>
        <v>0</v>
      </c>
      <c r="H10" s="17">
        <f t="shared" si="1"/>
        <v>0</v>
      </c>
      <c r="I10" s="12"/>
      <c r="M10" s="36" t="s">
        <v>29</v>
      </c>
      <c r="N10" s="31">
        <f t="shared" si="2"/>
        <v>0</v>
      </c>
      <c r="P10" s="20"/>
    </row>
    <row r="11" spans="2:15" ht="18.75">
      <c r="B11" s="24">
        <f t="shared" si="3"/>
        <v>1</v>
      </c>
      <c r="C11" s="25"/>
      <c r="E11" s="26">
        <f t="shared" si="0"/>
        <v>0</v>
      </c>
      <c r="F11" s="23"/>
      <c r="G11" s="26">
        <f>IF(SUM(E$6:E11)&gt;180,IF((SUM(E$6:E11)-E11)&gt;180,0,E11-SUM(E$6:E11)+180),E11)</f>
        <v>0</v>
      </c>
      <c r="H11" s="17">
        <f t="shared" si="1"/>
        <v>0</v>
      </c>
      <c r="I11" s="12"/>
      <c r="M11" s="36" t="s">
        <v>29</v>
      </c>
      <c r="N11" s="31">
        <f t="shared" si="2"/>
        <v>0</v>
      </c>
      <c r="O11" s="12"/>
    </row>
    <row r="12" spans="2:14" ht="18.75">
      <c r="B12" s="24">
        <f t="shared" si="3"/>
        <v>1</v>
      </c>
      <c r="C12" s="25"/>
      <c r="E12" s="26">
        <f t="shared" si="0"/>
        <v>0</v>
      </c>
      <c r="F12" s="23"/>
      <c r="G12" s="26">
        <f>IF(SUM(E$6:E12)&gt;180,IF((SUM(E$6:E12)-E12)&gt;180,0,E12-SUM(E$6:E12)+180),E12)</f>
        <v>0</v>
      </c>
      <c r="H12" s="17">
        <f t="shared" si="1"/>
        <v>0</v>
      </c>
      <c r="I12" s="12"/>
      <c r="M12" s="36" t="s">
        <v>29</v>
      </c>
      <c r="N12" s="31">
        <f t="shared" si="2"/>
        <v>0</v>
      </c>
    </row>
    <row r="13" spans="2:14" ht="18.75">
      <c r="B13" s="24">
        <f t="shared" si="3"/>
        <v>1</v>
      </c>
      <c r="C13" s="25"/>
      <c r="E13" s="26">
        <f t="shared" si="0"/>
        <v>0</v>
      </c>
      <c r="F13" s="23"/>
      <c r="G13" s="26">
        <f>IF(SUM(E$6:E13)&gt;180,IF((SUM(E$6:E13)-E13)&gt;180,0,E13-SUM(E$6:E13)+180),E13)</f>
        <v>0</v>
      </c>
      <c r="H13" s="17">
        <f t="shared" si="1"/>
        <v>0</v>
      </c>
      <c r="I13" s="12"/>
      <c r="M13" s="36" t="s">
        <v>29</v>
      </c>
      <c r="N13" s="31">
        <f t="shared" si="2"/>
        <v>0</v>
      </c>
    </row>
    <row r="14" spans="2:14" ht="18.75">
      <c r="B14" s="24">
        <f t="shared" si="3"/>
        <v>1</v>
      </c>
      <c r="C14" s="25"/>
      <c r="E14" s="26">
        <f t="shared" si="0"/>
        <v>0</v>
      </c>
      <c r="F14" s="23"/>
      <c r="G14" s="26">
        <f>IF(SUM(E$6:E14)&gt;180,IF((SUM(E$6:E14)-E14)&gt;180,0,E14-SUM(E$6:E14)+180),E14)</f>
        <v>0</v>
      </c>
      <c r="H14" s="17">
        <f t="shared" si="1"/>
        <v>0</v>
      </c>
      <c r="I14" s="12"/>
      <c r="M14" s="36" t="s">
        <v>29</v>
      </c>
      <c r="N14" s="31">
        <f t="shared" si="2"/>
        <v>0</v>
      </c>
    </row>
    <row r="15" spans="2:14" ht="18.75">
      <c r="B15" s="24">
        <f t="shared" si="3"/>
        <v>1</v>
      </c>
      <c r="C15" s="25"/>
      <c r="E15" s="26">
        <f aca="true" t="shared" si="4" ref="E15:E26">+C15*B15+D15</f>
        <v>0</v>
      </c>
      <c r="F15" s="23"/>
      <c r="G15" s="26">
        <f>IF(SUM(E$6:E15)&gt;180,IF((SUM(E$6:E15)-E15)&gt;180,0,E15-SUM(E$6:E15)+180),E15)</f>
        <v>0</v>
      </c>
      <c r="H15" s="17">
        <f t="shared" si="1"/>
        <v>0</v>
      </c>
      <c r="I15" s="12"/>
      <c r="M15" s="36" t="s">
        <v>29</v>
      </c>
      <c r="N15" s="31">
        <f t="shared" si="2"/>
        <v>0</v>
      </c>
    </row>
    <row r="16" spans="2:14" ht="18.75">
      <c r="B16" s="24">
        <f t="shared" si="3"/>
        <v>1</v>
      </c>
      <c r="C16" s="25"/>
      <c r="E16" s="26">
        <f t="shared" si="4"/>
        <v>0</v>
      </c>
      <c r="F16" s="23"/>
      <c r="G16" s="26">
        <f>IF(SUM(E$6:E16)&gt;180,IF((SUM(E$6:E16)-E16)&gt;180,0,E16-SUM(E$6:E16)+180),E16)</f>
        <v>0</v>
      </c>
      <c r="H16" s="17">
        <f t="shared" si="1"/>
        <v>0</v>
      </c>
      <c r="I16" s="12"/>
      <c r="M16" s="36" t="s">
        <v>29</v>
      </c>
      <c r="N16" s="31">
        <f t="shared" si="2"/>
        <v>0</v>
      </c>
    </row>
    <row r="17" spans="2:14" ht="18.75">
      <c r="B17" s="24">
        <f t="shared" si="3"/>
        <v>1</v>
      </c>
      <c r="C17" s="25"/>
      <c r="E17" s="26">
        <f t="shared" si="4"/>
        <v>0</v>
      </c>
      <c r="F17" s="23"/>
      <c r="G17" s="26">
        <f>IF(SUM(E$6:E17)&gt;180,IF((SUM(E$6:E17)-E17)&gt;180,0,E17-SUM(E$6:E17)+180),E17)</f>
        <v>0</v>
      </c>
      <c r="H17" s="17">
        <f t="shared" si="1"/>
        <v>0</v>
      </c>
      <c r="I17" s="12"/>
      <c r="M17" s="36" t="s">
        <v>29</v>
      </c>
      <c r="N17" s="31">
        <f t="shared" si="2"/>
        <v>0</v>
      </c>
    </row>
    <row r="18" spans="2:14" ht="18.75">
      <c r="B18" s="24">
        <f t="shared" si="3"/>
        <v>1</v>
      </c>
      <c r="C18" s="25"/>
      <c r="E18" s="26">
        <f t="shared" si="4"/>
        <v>0</v>
      </c>
      <c r="F18" s="23"/>
      <c r="G18" s="26">
        <f>IF(SUM(E$6:E18)&gt;180,IF((SUM(E$6:E18)-E18)&gt;180,0,E18-SUM(E$6:E18)+180),E18)</f>
        <v>0</v>
      </c>
      <c r="H18" s="17">
        <f t="shared" si="1"/>
        <v>0</v>
      </c>
      <c r="I18" s="12"/>
      <c r="M18" s="36" t="s">
        <v>29</v>
      </c>
      <c r="N18" s="31">
        <f t="shared" si="2"/>
        <v>0</v>
      </c>
    </row>
    <row r="19" spans="2:14" ht="18.75">
      <c r="B19" s="24">
        <f t="shared" si="3"/>
        <v>1</v>
      </c>
      <c r="C19" s="25"/>
      <c r="E19" s="26">
        <f t="shared" si="4"/>
        <v>0</v>
      </c>
      <c r="F19" s="23"/>
      <c r="G19" s="26">
        <f>IF(SUM(E$6:E19)&gt;180,IF((SUM(E$6:E19)-E19)&gt;180,0,E19-SUM(E$6:E19)+180),E19)</f>
        <v>0</v>
      </c>
      <c r="H19" s="17">
        <f t="shared" si="1"/>
        <v>0</v>
      </c>
      <c r="I19" s="12"/>
      <c r="M19" s="36" t="s">
        <v>29</v>
      </c>
      <c r="N19" s="31">
        <f t="shared" si="2"/>
        <v>0</v>
      </c>
    </row>
    <row r="20" spans="2:14" ht="18.75">
      <c r="B20" s="24">
        <f t="shared" si="3"/>
        <v>1</v>
      </c>
      <c r="C20" s="25"/>
      <c r="E20" s="26">
        <f t="shared" si="4"/>
        <v>0</v>
      </c>
      <c r="F20" s="23"/>
      <c r="G20" s="26">
        <f>IF(SUM(E$6:E20)&gt;180,IF((SUM(E$6:E20)-E20)&gt;180,0,E20-SUM(E$6:E20)+180),E20)</f>
        <v>0</v>
      </c>
      <c r="H20" s="17">
        <f t="shared" si="1"/>
        <v>0</v>
      </c>
      <c r="I20" s="12"/>
      <c r="M20" s="36" t="s">
        <v>29</v>
      </c>
      <c r="N20" s="31">
        <f t="shared" si="2"/>
        <v>0</v>
      </c>
    </row>
    <row r="21" spans="2:14" ht="18.75">
      <c r="B21" s="24">
        <f t="shared" si="3"/>
        <v>1</v>
      </c>
      <c r="C21" s="25"/>
      <c r="E21" s="26">
        <f t="shared" si="4"/>
        <v>0</v>
      </c>
      <c r="F21" s="23"/>
      <c r="G21" s="26">
        <f>IF(SUM(E$6:E21)&gt;180,IF((SUM(E$6:E21)-E21)&gt;180,0,E21-SUM(E$6:E21)+180),E21)</f>
        <v>0</v>
      </c>
      <c r="H21" s="17">
        <f t="shared" si="1"/>
        <v>0</v>
      </c>
      <c r="I21" s="12"/>
      <c r="M21" s="36" t="s">
        <v>29</v>
      </c>
      <c r="N21" s="31">
        <f t="shared" si="2"/>
        <v>0</v>
      </c>
    </row>
    <row r="22" spans="2:14" ht="18.75">
      <c r="B22" s="24">
        <f t="shared" si="3"/>
        <v>1</v>
      </c>
      <c r="C22" s="25"/>
      <c r="E22" s="26">
        <f t="shared" si="4"/>
        <v>0</v>
      </c>
      <c r="F22" s="23"/>
      <c r="G22" s="26">
        <f>IF(SUM(E$6:E22)&gt;180,IF((SUM(E$6:E22)-E22)&gt;180,0,E22-SUM(E$6:E22)+180),E22)</f>
        <v>0</v>
      </c>
      <c r="H22" s="17">
        <f t="shared" si="1"/>
        <v>0</v>
      </c>
      <c r="I22" s="12"/>
      <c r="M22" s="36" t="s">
        <v>29</v>
      </c>
      <c r="N22" s="31">
        <f t="shared" si="2"/>
        <v>0</v>
      </c>
    </row>
    <row r="23" spans="2:14" ht="18.75">
      <c r="B23" s="24">
        <f t="shared" si="3"/>
        <v>1</v>
      </c>
      <c r="C23" s="25"/>
      <c r="E23" s="26">
        <f t="shared" si="4"/>
        <v>0</v>
      </c>
      <c r="F23" s="23"/>
      <c r="G23" s="26">
        <f>IF(SUM(E$6:E23)&gt;180,IF((SUM(E$6:E23)-E23)&gt;180,0,E23-SUM(E$6:E23)+180),E23)</f>
        <v>0</v>
      </c>
      <c r="H23" s="17">
        <f t="shared" si="1"/>
        <v>0</v>
      </c>
      <c r="I23" s="12"/>
      <c r="M23" s="36" t="s">
        <v>29</v>
      </c>
      <c r="N23" s="31">
        <f t="shared" si="2"/>
        <v>0</v>
      </c>
    </row>
    <row r="24" spans="2:14" ht="18.75">
      <c r="B24" s="24">
        <f t="shared" si="3"/>
        <v>1</v>
      </c>
      <c r="C24" s="25"/>
      <c r="E24" s="26">
        <f t="shared" si="4"/>
        <v>0</v>
      </c>
      <c r="F24" s="23"/>
      <c r="G24" s="26">
        <f>IF(SUM(E$6:E24)&gt;180,IF((SUM(E$6:E24)-E24)&gt;180,0,E24-SUM(E$6:E24)+180),E24)</f>
        <v>0</v>
      </c>
      <c r="H24" s="17">
        <f t="shared" si="1"/>
        <v>0</v>
      </c>
      <c r="I24" s="12"/>
      <c r="M24" s="36" t="s">
        <v>29</v>
      </c>
      <c r="N24" s="31">
        <f t="shared" si="2"/>
        <v>0</v>
      </c>
    </row>
    <row r="25" spans="2:14" ht="18.75">
      <c r="B25" s="24">
        <f t="shared" si="3"/>
        <v>1</v>
      </c>
      <c r="C25" s="25"/>
      <c r="E25" s="26">
        <f t="shared" si="4"/>
        <v>0</v>
      </c>
      <c r="F25" s="23"/>
      <c r="G25" s="26">
        <f>IF(SUM(E$6:E25)&gt;180,IF((SUM(E$6:E25)-E25)&gt;180,0,E25-SUM(E$6:E25)+180),E25)</f>
        <v>0</v>
      </c>
      <c r="H25" s="17">
        <f t="shared" si="1"/>
        <v>0</v>
      </c>
      <c r="I25" s="12"/>
      <c r="M25" s="36" t="s">
        <v>29</v>
      </c>
      <c r="N25" s="31">
        <f t="shared" si="2"/>
        <v>0</v>
      </c>
    </row>
    <row r="26" spans="2:14" ht="18.75">
      <c r="B26" s="24">
        <f t="shared" si="3"/>
        <v>1</v>
      </c>
      <c r="C26" s="25"/>
      <c r="E26" s="26">
        <f t="shared" si="4"/>
        <v>0</v>
      </c>
      <c r="F26" s="23"/>
      <c r="G26" s="26">
        <f>IF(SUM(E$6:E26)&gt;180,IF((SUM(E$6:E26)-E26)&gt;180,0,E26-SUM(E$6:E26)+180),E26)</f>
        <v>0</v>
      </c>
      <c r="H26" s="17">
        <f t="shared" si="1"/>
        <v>0</v>
      </c>
      <c r="I26" s="12"/>
      <c r="M26" s="36" t="s">
        <v>29</v>
      </c>
      <c r="N26" s="31">
        <f t="shared" si="2"/>
        <v>0</v>
      </c>
    </row>
    <row r="27" spans="2:14" ht="18.75">
      <c r="B27" s="24">
        <f t="shared" si="3"/>
        <v>1</v>
      </c>
      <c r="C27" s="25"/>
      <c r="E27" s="26">
        <f aca="true" t="shared" si="5" ref="E27:E60">+C27*B27+D27</f>
        <v>0</v>
      </c>
      <c r="F27" s="23"/>
      <c r="G27" s="26">
        <f>IF(SUM(E$6:E27)&gt;180,IF((SUM(E$6:E27)-E27)&gt;180,0,E27-SUM(E$6:E27)+180),E27)</f>
        <v>0</v>
      </c>
      <c r="H27" s="17">
        <f aca="true" t="shared" si="6" ref="H27:H60">IF(E27=0,0,F27/E27*G27/(1-(N27/100)))</f>
        <v>0</v>
      </c>
      <c r="I27" s="12"/>
      <c r="M27" s="36" t="s">
        <v>29</v>
      </c>
      <c r="N27" s="31">
        <f t="shared" si="2"/>
        <v>0</v>
      </c>
    </row>
    <row r="28" spans="2:14" ht="18.75">
      <c r="B28" s="24">
        <f t="shared" si="3"/>
        <v>1</v>
      </c>
      <c r="C28" s="25"/>
      <c r="E28" s="26">
        <f t="shared" si="5"/>
        <v>0</v>
      </c>
      <c r="F28" s="23"/>
      <c r="G28" s="26">
        <f>IF(SUM(E$6:E28)&gt;180,IF((SUM(E$6:E28)-E28)&gt;180,0,E28-SUM(E$6:E28)+180),E28)</f>
        <v>0</v>
      </c>
      <c r="H28" s="17">
        <f t="shared" si="6"/>
        <v>0</v>
      </c>
      <c r="I28" s="12"/>
      <c r="M28" s="36" t="s">
        <v>29</v>
      </c>
      <c r="N28" s="31">
        <f t="shared" si="2"/>
        <v>0</v>
      </c>
    </row>
    <row r="29" spans="2:14" ht="18.75">
      <c r="B29" s="24">
        <f t="shared" si="3"/>
        <v>1</v>
      </c>
      <c r="C29" s="25"/>
      <c r="E29" s="26">
        <f t="shared" si="5"/>
        <v>0</v>
      </c>
      <c r="F29" s="23"/>
      <c r="G29" s="26">
        <f>IF(SUM(E$6:E29)&gt;180,IF((SUM(E$6:E29)-E29)&gt;180,0,E29-SUM(E$6:E29)+180),E29)</f>
        <v>0</v>
      </c>
      <c r="H29" s="17">
        <f t="shared" si="6"/>
        <v>0</v>
      </c>
      <c r="I29" s="12"/>
      <c r="M29" s="36" t="s">
        <v>29</v>
      </c>
      <c r="N29" s="31">
        <f t="shared" si="2"/>
        <v>0</v>
      </c>
    </row>
    <row r="30" spans="2:14" ht="18.75">
      <c r="B30" s="24">
        <f t="shared" si="3"/>
        <v>1</v>
      </c>
      <c r="C30" s="25"/>
      <c r="E30" s="26">
        <f t="shared" si="5"/>
        <v>0</v>
      </c>
      <c r="F30" s="23"/>
      <c r="G30" s="26">
        <f>IF(SUM(E$6:E30)&gt;180,IF((SUM(E$6:E30)-E30)&gt;180,0,E30-SUM(E$6:E30)+180),E30)</f>
        <v>0</v>
      </c>
      <c r="H30" s="17">
        <f t="shared" si="6"/>
        <v>0</v>
      </c>
      <c r="I30" s="12"/>
      <c r="M30" s="36" t="s">
        <v>29</v>
      </c>
      <c r="N30" s="31">
        <f t="shared" si="2"/>
        <v>0</v>
      </c>
    </row>
    <row r="31" spans="2:14" ht="18.75">
      <c r="B31" s="24">
        <f t="shared" si="3"/>
        <v>1</v>
      </c>
      <c r="C31" s="25"/>
      <c r="E31" s="26">
        <f t="shared" si="5"/>
        <v>0</v>
      </c>
      <c r="F31" s="23"/>
      <c r="G31" s="26">
        <f>IF(SUM(E$6:E31)&gt;180,IF((SUM(E$6:E31)-E31)&gt;180,0,E31-SUM(E$6:E31)+180),E31)</f>
        <v>0</v>
      </c>
      <c r="H31" s="17">
        <f t="shared" si="6"/>
        <v>0</v>
      </c>
      <c r="I31" s="12"/>
      <c r="M31" s="36" t="s">
        <v>29</v>
      </c>
      <c r="N31" s="31">
        <f t="shared" si="2"/>
        <v>0</v>
      </c>
    </row>
    <row r="32" spans="2:14" ht="18.75">
      <c r="B32" s="24">
        <f t="shared" si="3"/>
        <v>1</v>
      </c>
      <c r="C32" s="25"/>
      <c r="E32" s="26">
        <f t="shared" si="5"/>
        <v>0</v>
      </c>
      <c r="F32" s="23"/>
      <c r="G32" s="26">
        <f>IF(SUM(E$6:E32)&gt;180,IF((SUM(E$6:E32)-E32)&gt;180,0,E32-SUM(E$6:E32)+180),E32)</f>
        <v>0</v>
      </c>
      <c r="H32" s="17">
        <f t="shared" si="6"/>
        <v>0</v>
      </c>
      <c r="I32" s="12"/>
      <c r="M32" s="36" t="s">
        <v>29</v>
      </c>
      <c r="N32" s="31">
        <f t="shared" si="2"/>
        <v>0</v>
      </c>
    </row>
    <row r="33" spans="2:14" ht="18.75">
      <c r="B33" s="24">
        <f t="shared" si="3"/>
        <v>1</v>
      </c>
      <c r="C33" s="25"/>
      <c r="E33" s="26">
        <f t="shared" si="5"/>
        <v>0</v>
      </c>
      <c r="F33" s="23"/>
      <c r="G33" s="26">
        <f>IF(SUM(E$6:E33)&gt;180,IF((SUM(E$6:E33)-E33)&gt;180,0,E33-SUM(E$6:E33)+180),E33)</f>
        <v>0</v>
      </c>
      <c r="H33" s="17">
        <f t="shared" si="6"/>
        <v>0</v>
      </c>
      <c r="I33" s="12"/>
      <c r="M33" s="36" t="s">
        <v>29</v>
      </c>
      <c r="N33" s="31">
        <f t="shared" si="2"/>
        <v>0</v>
      </c>
    </row>
    <row r="34" spans="2:14" ht="18.75">
      <c r="B34" s="24">
        <f t="shared" si="3"/>
        <v>1</v>
      </c>
      <c r="C34" s="25"/>
      <c r="E34" s="26">
        <f t="shared" si="5"/>
        <v>0</v>
      </c>
      <c r="F34" s="23"/>
      <c r="G34" s="26">
        <f>IF(SUM(E$6:E34)&gt;180,IF((SUM(E$6:E34)-E34)&gt;180,0,E34-SUM(E$6:E34)+180),E34)</f>
        <v>0</v>
      </c>
      <c r="H34" s="17">
        <f t="shared" si="6"/>
        <v>0</v>
      </c>
      <c r="I34" s="12"/>
      <c r="M34" s="36" t="s">
        <v>29</v>
      </c>
      <c r="N34" s="31">
        <f t="shared" si="2"/>
        <v>0</v>
      </c>
    </row>
    <row r="35" spans="2:14" ht="18.75">
      <c r="B35" s="24">
        <f t="shared" si="3"/>
        <v>1</v>
      </c>
      <c r="C35" s="25"/>
      <c r="E35" s="26">
        <f t="shared" si="5"/>
        <v>0</v>
      </c>
      <c r="F35" s="23"/>
      <c r="G35" s="26">
        <f>IF(SUM(E$6:E35)&gt;180,IF((SUM(E$6:E35)-E35)&gt;180,0,E35-SUM(E$6:E35)+180),E35)</f>
        <v>0</v>
      </c>
      <c r="H35" s="17">
        <f t="shared" si="6"/>
        <v>0</v>
      </c>
      <c r="I35" s="12"/>
      <c r="M35" s="36" t="s">
        <v>29</v>
      </c>
      <c r="N35" s="31">
        <f t="shared" si="2"/>
        <v>0</v>
      </c>
    </row>
    <row r="36" spans="2:14" ht="18.75">
      <c r="B36" s="24">
        <f t="shared" si="3"/>
        <v>1</v>
      </c>
      <c r="C36" s="25"/>
      <c r="E36" s="26">
        <f t="shared" si="5"/>
        <v>0</v>
      </c>
      <c r="F36" s="23"/>
      <c r="G36" s="26">
        <f>IF(SUM(E$6:E36)&gt;180,IF((SUM(E$6:E36)-E36)&gt;180,0,E36-SUM(E$6:E36)+180),E36)</f>
        <v>0</v>
      </c>
      <c r="H36" s="17">
        <f t="shared" si="6"/>
        <v>0</v>
      </c>
      <c r="I36" s="12"/>
      <c r="M36" s="36" t="s">
        <v>29</v>
      </c>
      <c r="N36" s="31">
        <f t="shared" si="2"/>
        <v>0</v>
      </c>
    </row>
    <row r="37" spans="2:14" ht="18.75">
      <c r="B37" s="24">
        <f t="shared" si="3"/>
        <v>1</v>
      </c>
      <c r="C37" s="25"/>
      <c r="E37" s="26">
        <f t="shared" si="5"/>
        <v>0</v>
      </c>
      <c r="F37" s="23"/>
      <c r="G37" s="26">
        <f>IF(SUM(E$6:E37)&gt;180,IF((SUM(E$6:E37)-E37)&gt;180,0,E37-SUM(E$6:E37)+180),E37)</f>
        <v>0</v>
      </c>
      <c r="H37" s="17">
        <f t="shared" si="6"/>
        <v>0</v>
      </c>
      <c r="I37" s="12"/>
      <c r="M37" s="36" t="s">
        <v>29</v>
      </c>
      <c r="N37" s="31">
        <f t="shared" si="2"/>
        <v>0</v>
      </c>
    </row>
    <row r="38" spans="2:14" ht="18.75">
      <c r="B38" s="24">
        <f t="shared" si="3"/>
        <v>1</v>
      </c>
      <c r="C38" s="25"/>
      <c r="E38" s="26">
        <f t="shared" si="5"/>
        <v>0</v>
      </c>
      <c r="F38" s="23"/>
      <c r="G38" s="26">
        <f>IF(SUM(E$6:E38)&gt;180,IF((SUM(E$6:E38)-E38)&gt;180,0,E38-SUM(E$6:E38)+180),E38)</f>
        <v>0</v>
      </c>
      <c r="H38" s="17">
        <f t="shared" si="6"/>
        <v>0</v>
      </c>
      <c r="I38" s="12"/>
      <c r="M38" s="36" t="s">
        <v>29</v>
      </c>
      <c r="N38" s="31">
        <f t="shared" si="2"/>
        <v>0</v>
      </c>
    </row>
    <row r="39" spans="2:14" ht="18.75">
      <c r="B39" s="24">
        <f t="shared" si="3"/>
        <v>1</v>
      </c>
      <c r="C39" s="25"/>
      <c r="E39" s="26">
        <f t="shared" si="5"/>
        <v>0</v>
      </c>
      <c r="F39" s="23"/>
      <c r="G39" s="26">
        <f>IF(SUM(E$6:E39)&gt;180,IF((SUM(E$6:E39)-E39)&gt;180,0,E39-SUM(E$6:E39)+180),E39)</f>
        <v>0</v>
      </c>
      <c r="H39" s="17">
        <f t="shared" si="6"/>
        <v>0</v>
      </c>
      <c r="I39" s="12"/>
      <c r="M39" s="36" t="s">
        <v>29</v>
      </c>
      <c r="N39" s="31">
        <f t="shared" si="2"/>
        <v>0</v>
      </c>
    </row>
    <row r="40" spans="2:14" ht="18.75">
      <c r="B40" s="24">
        <f t="shared" si="3"/>
        <v>1</v>
      </c>
      <c r="C40" s="25"/>
      <c r="E40" s="26">
        <f t="shared" si="5"/>
        <v>0</v>
      </c>
      <c r="F40" s="23"/>
      <c r="G40" s="26">
        <f>IF(SUM(E$6:E40)&gt;180,IF((SUM(E$6:E40)-E40)&gt;180,0,E40-SUM(E$6:E40)+180),E40)</f>
        <v>0</v>
      </c>
      <c r="H40" s="17">
        <f t="shared" si="6"/>
        <v>0</v>
      </c>
      <c r="I40" s="12"/>
      <c r="M40" s="36" t="s">
        <v>29</v>
      </c>
      <c r="N40" s="31">
        <f t="shared" si="2"/>
        <v>0</v>
      </c>
    </row>
    <row r="41" spans="2:14" ht="18.75">
      <c r="B41" s="24">
        <f t="shared" si="3"/>
        <v>1</v>
      </c>
      <c r="C41" s="25"/>
      <c r="E41" s="26">
        <f t="shared" si="5"/>
        <v>0</v>
      </c>
      <c r="F41" s="23"/>
      <c r="G41" s="26">
        <f>IF(SUM(E$6:E41)&gt;180,IF((SUM(E$6:E41)-E41)&gt;180,0,E41-SUM(E$6:E41)+180),E41)</f>
        <v>0</v>
      </c>
      <c r="H41" s="17">
        <f t="shared" si="6"/>
        <v>0</v>
      </c>
      <c r="I41" s="12"/>
      <c r="M41" s="36" t="s">
        <v>29</v>
      </c>
      <c r="N41" s="31">
        <f t="shared" si="2"/>
        <v>0</v>
      </c>
    </row>
    <row r="42" spans="2:14" ht="18.75">
      <c r="B42" s="24">
        <f t="shared" si="3"/>
        <v>1</v>
      </c>
      <c r="C42" s="25"/>
      <c r="E42" s="26">
        <f t="shared" si="5"/>
        <v>0</v>
      </c>
      <c r="F42" s="23"/>
      <c r="G42" s="26">
        <f>IF(SUM(E$6:E42)&gt;180,IF((SUM(E$6:E42)-E42)&gt;180,0,E42-SUM(E$6:E42)+180),E42)</f>
        <v>0</v>
      </c>
      <c r="H42" s="17">
        <f t="shared" si="6"/>
        <v>0</v>
      </c>
      <c r="I42" s="12"/>
      <c r="M42" s="36" t="s">
        <v>29</v>
      </c>
      <c r="N42" s="31">
        <f t="shared" si="2"/>
        <v>0</v>
      </c>
    </row>
    <row r="43" spans="2:14" ht="18.75">
      <c r="B43" s="24">
        <f t="shared" si="3"/>
        <v>1</v>
      </c>
      <c r="C43" s="25"/>
      <c r="E43" s="26">
        <f t="shared" si="5"/>
        <v>0</v>
      </c>
      <c r="F43" s="23"/>
      <c r="G43" s="26">
        <f>IF(SUM(E$6:E43)&gt;180,IF((SUM(E$6:E43)-E43)&gt;180,0,E43-SUM(E$6:E43)+180),E43)</f>
        <v>0</v>
      </c>
      <c r="H43" s="17">
        <f t="shared" si="6"/>
        <v>0</v>
      </c>
      <c r="I43" s="12"/>
      <c r="M43" s="36" t="s">
        <v>29</v>
      </c>
      <c r="N43" s="31">
        <f t="shared" si="2"/>
        <v>0</v>
      </c>
    </row>
    <row r="44" spans="2:14" ht="18.75">
      <c r="B44" s="24">
        <f t="shared" si="3"/>
        <v>1</v>
      </c>
      <c r="C44" s="25"/>
      <c r="E44" s="26">
        <f t="shared" si="5"/>
        <v>0</v>
      </c>
      <c r="F44" s="23"/>
      <c r="G44" s="26">
        <f>IF(SUM(E$6:E44)&gt;180,IF((SUM(E$6:E44)-E44)&gt;180,0,E44-SUM(E$6:E44)+180),E44)</f>
        <v>0</v>
      </c>
      <c r="H44" s="17">
        <f t="shared" si="6"/>
        <v>0</v>
      </c>
      <c r="I44" s="12"/>
      <c r="M44" s="36" t="s">
        <v>29</v>
      </c>
      <c r="N44" s="31">
        <f t="shared" si="2"/>
        <v>0</v>
      </c>
    </row>
    <row r="45" spans="2:14" ht="18.75">
      <c r="B45" s="24">
        <f t="shared" si="3"/>
        <v>1</v>
      </c>
      <c r="C45" s="25"/>
      <c r="E45" s="26">
        <f t="shared" si="5"/>
        <v>0</v>
      </c>
      <c r="F45" s="23"/>
      <c r="G45" s="26">
        <f>IF(SUM(E$6:E45)&gt;180,IF((SUM(E$6:E45)-E45)&gt;180,0,E45-SUM(E$6:E45)+180),E45)</f>
        <v>0</v>
      </c>
      <c r="H45" s="17">
        <f t="shared" si="6"/>
        <v>0</v>
      </c>
      <c r="I45" s="12"/>
      <c r="M45" s="36" t="s">
        <v>29</v>
      </c>
      <c r="N45" s="31">
        <f t="shared" si="2"/>
        <v>0</v>
      </c>
    </row>
    <row r="46" spans="2:14" ht="18.75">
      <c r="B46" s="24">
        <f t="shared" si="3"/>
        <v>1</v>
      </c>
      <c r="C46" s="25"/>
      <c r="E46" s="26">
        <f t="shared" si="5"/>
        <v>0</v>
      </c>
      <c r="F46" s="23"/>
      <c r="G46" s="26">
        <f>IF(SUM(E$6:E46)&gt;180,IF((SUM(E$6:E46)-E46)&gt;180,0,E46-SUM(E$6:E46)+180),E46)</f>
        <v>0</v>
      </c>
      <c r="H46" s="17">
        <f t="shared" si="6"/>
        <v>0</v>
      </c>
      <c r="I46" s="12"/>
      <c r="M46" s="36" t="s">
        <v>29</v>
      </c>
      <c r="N46" s="31">
        <f t="shared" si="2"/>
        <v>0</v>
      </c>
    </row>
    <row r="47" spans="2:14" ht="18.75">
      <c r="B47" s="24">
        <f t="shared" si="3"/>
        <v>1</v>
      </c>
      <c r="C47" s="25"/>
      <c r="E47" s="26">
        <f t="shared" si="5"/>
        <v>0</v>
      </c>
      <c r="F47" s="23"/>
      <c r="G47" s="26">
        <f>IF(SUM(E$6:E47)&gt;180,IF((SUM(E$6:E47)-E47)&gt;180,0,E47-SUM(E$6:E47)+180),E47)</f>
        <v>0</v>
      </c>
      <c r="H47" s="17">
        <f t="shared" si="6"/>
        <v>0</v>
      </c>
      <c r="I47" s="12"/>
      <c r="M47" s="36" t="s">
        <v>29</v>
      </c>
      <c r="N47" s="31">
        <f t="shared" si="2"/>
        <v>0</v>
      </c>
    </row>
    <row r="48" spans="2:14" ht="18.75">
      <c r="B48" s="24">
        <f t="shared" si="3"/>
        <v>1</v>
      </c>
      <c r="C48" s="25"/>
      <c r="E48" s="26">
        <f t="shared" si="5"/>
        <v>0</v>
      </c>
      <c r="F48" s="23"/>
      <c r="G48" s="26">
        <f>IF(SUM(E$6:E48)&gt;180,IF((SUM(E$6:E48)-E48)&gt;180,0,E48-SUM(E$6:E48)+180),E48)</f>
        <v>0</v>
      </c>
      <c r="H48" s="17">
        <f t="shared" si="6"/>
        <v>0</v>
      </c>
      <c r="I48" s="12"/>
      <c r="M48" s="36" t="s">
        <v>29</v>
      </c>
      <c r="N48" s="31">
        <f t="shared" si="2"/>
        <v>0</v>
      </c>
    </row>
    <row r="49" spans="2:14" ht="18.75">
      <c r="B49" s="24">
        <f t="shared" si="3"/>
        <v>1</v>
      </c>
      <c r="C49" s="25"/>
      <c r="E49" s="26">
        <f t="shared" si="5"/>
        <v>0</v>
      </c>
      <c r="F49" s="23"/>
      <c r="G49" s="26">
        <f>IF(SUM(E$6:E49)&gt;180,IF((SUM(E$6:E49)-E49)&gt;180,0,E49-SUM(E$6:E49)+180),E49)</f>
        <v>0</v>
      </c>
      <c r="H49" s="17">
        <f t="shared" si="6"/>
        <v>0</v>
      </c>
      <c r="I49" s="12"/>
      <c r="M49" s="36" t="s">
        <v>29</v>
      </c>
      <c r="N49" s="31">
        <f t="shared" si="2"/>
        <v>0</v>
      </c>
    </row>
    <row r="50" spans="2:14" ht="18.75">
      <c r="B50" s="24">
        <f t="shared" si="3"/>
        <v>1</v>
      </c>
      <c r="C50" s="25"/>
      <c r="E50" s="26">
        <f t="shared" si="5"/>
        <v>0</v>
      </c>
      <c r="F50" s="23"/>
      <c r="G50" s="26">
        <f>IF(SUM(E$6:E50)&gt;180,IF((SUM(E$6:E50)-E50)&gt;180,0,E50-SUM(E$6:E50)+180),E50)</f>
        <v>0</v>
      </c>
      <c r="H50" s="17">
        <f t="shared" si="6"/>
        <v>0</v>
      </c>
      <c r="I50" s="12"/>
      <c r="M50" s="36" t="s">
        <v>29</v>
      </c>
      <c r="N50" s="31">
        <f t="shared" si="2"/>
        <v>0</v>
      </c>
    </row>
    <row r="51" spans="2:14" ht="18.75">
      <c r="B51" s="24">
        <f t="shared" si="3"/>
        <v>1</v>
      </c>
      <c r="C51" s="25"/>
      <c r="E51" s="26">
        <f t="shared" si="5"/>
        <v>0</v>
      </c>
      <c r="F51" s="23"/>
      <c r="G51" s="26">
        <f>IF(SUM(E$6:E51)&gt;180,IF((SUM(E$6:E51)-E51)&gt;180,0,E51-SUM(E$6:E51)+180),E51)</f>
        <v>0</v>
      </c>
      <c r="H51" s="17">
        <f t="shared" si="6"/>
        <v>0</v>
      </c>
      <c r="I51" s="12"/>
      <c r="M51" s="36" t="s">
        <v>29</v>
      </c>
      <c r="N51" s="31">
        <f t="shared" si="2"/>
        <v>0</v>
      </c>
    </row>
    <row r="52" spans="2:14" ht="18.75">
      <c r="B52" s="24">
        <f t="shared" si="3"/>
        <v>1</v>
      </c>
      <c r="C52" s="25"/>
      <c r="E52" s="26">
        <f t="shared" si="5"/>
        <v>0</v>
      </c>
      <c r="F52" s="23"/>
      <c r="G52" s="26">
        <f>IF(SUM(E$6:E52)&gt;180,IF((SUM(E$6:E52)-E52)&gt;180,0,E52-SUM(E$6:E52)+180),E52)</f>
        <v>0</v>
      </c>
      <c r="H52" s="17">
        <f t="shared" si="6"/>
        <v>0</v>
      </c>
      <c r="I52" s="12"/>
      <c r="M52" s="36" t="s">
        <v>29</v>
      </c>
      <c r="N52" s="31">
        <f t="shared" si="2"/>
        <v>0</v>
      </c>
    </row>
    <row r="53" spans="2:14" ht="18.75">
      <c r="B53" s="24">
        <f t="shared" si="3"/>
        <v>1</v>
      </c>
      <c r="C53" s="25"/>
      <c r="E53" s="26">
        <f t="shared" si="5"/>
        <v>0</v>
      </c>
      <c r="F53" s="23"/>
      <c r="G53" s="26">
        <f>IF(SUM(E$6:E53)&gt;180,IF((SUM(E$6:E53)-E53)&gt;180,0,E53-SUM(E$6:E53)+180),E53)</f>
        <v>0</v>
      </c>
      <c r="H53" s="17">
        <f t="shared" si="6"/>
        <v>0</v>
      </c>
      <c r="I53" s="12"/>
      <c r="M53" s="36" t="s">
        <v>29</v>
      </c>
      <c r="N53" s="31">
        <f t="shared" si="2"/>
        <v>0</v>
      </c>
    </row>
    <row r="54" spans="2:14" ht="18.75">
      <c r="B54" s="24">
        <f t="shared" si="3"/>
        <v>1</v>
      </c>
      <c r="C54" s="25"/>
      <c r="E54" s="26">
        <f t="shared" si="5"/>
        <v>0</v>
      </c>
      <c r="F54" s="23"/>
      <c r="G54" s="26">
        <f>IF(SUM(E$6:E54)&gt;180,IF((SUM(E$6:E54)-E54)&gt;180,0,E54-SUM(E$6:E54)+180),E54)</f>
        <v>0</v>
      </c>
      <c r="H54" s="17">
        <f t="shared" si="6"/>
        <v>0</v>
      </c>
      <c r="I54" s="12"/>
      <c r="M54" s="36" t="s">
        <v>29</v>
      </c>
      <c r="N54" s="31">
        <f t="shared" si="2"/>
        <v>0</v>
      </c>
    </row>
    <row r="55" spans="2:14" ht="18.75">
      <c r="B55" s="24">
        <f t="shared" si="3"/>
        <v>1</v>
      </c>
      <c r="C55" s="25"/>
      <c r="E55" s="26">
        <f t="shared" si="5"/>
        <v>0</v>
      </c>
      <c r="F55" s="23"/>
      <c r="G55" s="26">
        <f>IF(SUM(E$6:E55)&gt;180,IF((SUM(E$6:E55)-E55)&gt;180,0,E55-SUM(E$6:E55)+180),E55)</f>
        <v>0</v>
      </c>
      <c r="H55" s="17">
        <f t="shared" si="6"/>
        <v>0</v>
      </c>
      <c r="I55" s="12"/>
      <c r="M55" s="36" t="s">
        <v>29</v>
      </c>
      <c r="N55" s="31">
        <f t="shared" si="2"/>
        <v>0</v>
      </c>
    </row>
    <row r="56" spans="2:14" ht="18.75">
      <c r="B56" s="24">
        <f t="shared" si="3"/>
        <v>1</v>
      </c>
      <c r="C56" s="25"/>
      <c r="E56" s="26">
        <f t="shared" si="5"/>
        <v>0</v>
      </c>
      <c r="F56" s="23"/>
      <c r="G56" s="26">
        <f>IF(SUM(E$6:E56)&gt;180,IF((SUM(E$6:E56)-E56)&gt;180,0,E56-SUM(E$6:E56)+180),E56)</f>
        <v>0</v>
      </c>
      <c r="H56" s="17">
        <f t="shared" si="6"/>
        <v>0</v>
      </c>
      <c r="I56" s="12"/>
      <c r="M56" s="36" t="s">
        <v>29</v>
      </c>
      <c r="N56" s="31">
        <f t="shared" si="2"/>
        <v>0</v>
      </c>
    </row>
    <row r="57" spans="2:14" ht="18.75">
      <c r="B57" s="24">
        <f t="shared" si="3"/>
        <v>1</v>
      </c>
      <c r="C57" s="25"/>
      <c r="E57" s="26">
        <f t="shared" si="5"/>
        <v>0</v>
      </c>
      <c r="F57" s="23"/>
      <c r="G57" s="26">
        <f>IF(SUM(E$6:E57)&gt;180,IF((SUM(E$6:E57)-E57)&gt;180,0,E57-SUM(E$6:E57)+180),E57)</f>
        <v>0</v>
      </c>
      <c r="H57" s="17">
        <f t="shared" si="6"/>
        <v>0</v>
      </c>
      <c r="I57" s="12"/>
      <c r="M57" s="36" t="s">
        <v>29</v>
      </c>
      <c r="N57" s="31">
        <f t="shared" si="2"/>
        <v>0</v>
      </c>
    </row>
    <row r="58" spans="2:14" ht="18.75">
      <c r="B58" s="24">
        <f t="shared" si="3"/>
        <v>1</v>
      </c>
      <c r="C58" s="25"/>
      <c r="E58" s="26">
        <f t="shared" si="5"/>
        <v>0</v>
      </c>
      <c r="F58" s="23"/>
      <c r="G58" s="26">
        <f>IF(SUM(E$6:E58)&gt;180,IF((SUM(E$6:E58)-E58)&gt;180,0,E58-SUM(E$6:E58)+180),E58)</f>
        <v>0</v>
      </c>
      <c r="H58" s="17">
        <f t="shared" si="6"/>
        <v>0</v>
      </c>
      <c r="I58" s="12"/>
      <c r="M58" s="36" t="s">
        <v>29</v>
      </c>
      <c r="N58" s="31">
        <f t="shared" si="2"/>
        <v>0</v>
      </c>
    </row>
    <row r="59" spans="2:14" ht="18.75">
      <c r="B59" s="24">
        <f t="shared" si="3"/>
        <v>1</v>
      </c>
      <c r="C59" s="25"/>
      <c r="E59" s="26">
        <f t="shared" si="5"/>
        <v>0</v>
      </c>
      <c r="F59" s="23"/>
      <c r="G59" s="26">
        <f>IF(SUM(E$6:E59)&gt;180,IF((SUM(E$6:E59)-E59)&gt;180,0,E59-SUM(E$6:E59)+180),E59)</f>
        <v>0</v>
      </c>
      <c r="H59" s="17">
        <f t="shared" si="6"/>
        <v>0</v>
      </c>
      <c r="I59" s="12"/>
      <c r="M59" s="36" t="s">
        <v>29</v>
      </c>
      <c r="N59" s="31">
        <f t="shared" si="2"/>
        <v>0</v>
      </c>
    </row>
    <row r="60" spans="2:14" ht="18.75">
      <c r="B60" s="24">
        <f t="shared" si="3"/>
        <v>1</v>
      </c>
      <c r="C60" s="25"/>
      <c r="E60" s="26">
        <f t="shared" si="5"/>
        <v>0</v>
      </c>
      <c r="F60" s="23"/>
      <c r="G60" s="26">
        <f>IF(SUM(E$6:E60)&gt;180,IF((SUM(E$6:E60)-E60)&gt;180,0,E60-SUM(E$6:E60)+180),E60)</f>
        <v>0</v>
      </c>
      <c r="H60" s="17">
        <f t="shared" si="6"/>
        <v>0</v>
      </c>
      <c r="I60" s="12"/>
      <c r="M60" s="36" t="s">
        <v>29</v>
      </c>
      <c r="N60" s="31">
        <f t="shared" si="2"/>
        <v>0</v>
      </c>
    </row>
  </sheetData>
  <sheetProtection/>
  <mergeCells count="1">
    <mergeCell ref="G1:N1"/>
  </mergeCells>
  <dataValidations count="1">
    <dataValidation type="list" allowBlank="1" showInputMessage="1" showErrorMessage="1" sqref="B6">
      <formula1>$P$6:$P$10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1.421875" style="0" customWidth="1"/>
    <col min="2" max="2" width="16.140625" style="0" bestFit="1" customWidth="1"/>
    <col min="4" max="4" width="12.57421875" style="0" bestFit="1" customWidth="1"/>
    <col min="5" max="5" width="14.28125" style="0" bestFit="1" customWidth="1"/>
    <col min="6" max="6" width="12.421875" style="0" bestFit="1" customWidth="1"/>
    <col min="8" max="8" width="13.8515625" style="0" bestFit="1" customWidth="1"/>
    <col min="12" max="12" width="15.421875" style="0" bestFit="1" customWidth="1"/>
    <col min="14" max="14" width="26.7109375" style="0" bestFit="1" customWidth="1"/>
    <col min="16" max="16" width="21.00390625" style="0" customWidth="1"/>
  </cols>
  <sheetData>
    <row r="1" spans="2:14" ht="15.75">
      <c r="B1" s="25"/>
      <c r="C1" s="13" t="s">
        <v>16</v>
      </c>
      <c r="E1" s="30"/>
      <c r="F1" s="30"/>
      <c r="G1" s="47" t="s">
        <v>32</v>
      </c>
      <c r="H1" s="47"/>
      <c r="I1" s="47"/>
      <c r="J1" s="47"/>
      <c r="K1" s="47"/>
      <c r="L1" s="47"/>
      <c r="M1" s="47"/>
      <c r="N1" s="47"/>
    </row>
    <row r="2" spans="2:14" ht="18.75">
      <c r="B2" s="24"/>
      <c r="C2" s="13" t="s">
        <v>17</v>
      </c>
      <c r="H2" s="34" t="s">
        <v>30</v>
      </c>
      <c r="I2" s="37">
        <v>625</v>
      </c>
      <c r="K2" s="34" t="s">
        <v>26</v>
      </c>
      <c r="L2" s="37">
        <v>562</v>
      </c>
      <c r="M2" s="35">
        <f>(1-L2/I2)*100</f>
        <v>10.08</v>
      </c>
      <c r="N2" s="43" t="s">
        <v>27</v>
      </c>
    </row>
    <row r="3" spans="1:14" ht="18.75" customHeight="1">
      <c r="A3" s="32"/>
      <c r="B3" s="41" t="s">
        <v>24</v>
      </c>
      <c r="L3" s="40"/>
      <c r="N3" s="43" t="s">
        <v>28</v>
      </c>
    </row>
    <row r="4" spans="2:14" ht="45">
      <c r="B4" s="28" t="s">
        <v>25</v>
      </c>
      <c r="C4" s="14"/>
      <c r="D4" s="18" t="s">
        <v>8</v>
      </c>
      <c r="E4" s="17">
        <f>SUM(E6:E60)</f>
        <v>195</v>
      </c>
      <c r="F4" s="17">
        <f>SUM(F6:F60)/E4</f>
        <v>40</v>
      </c>
      <c r="G4" s="17">
        <v>180</v>
      </c>
      <c r="H4" s="19">
        <f>SUM(H6:H60)/G4/(1-(N4/100))</f>
        <v>39.93055555555556</v>
      </c>
      <c r="I4" s="13" t="s">
        <v>31</v>
      </c>
      <c r="M4" s="42" t="s">
        <v>33</v>
      </c>
      <c r="N4" s="31">
        <v>0</v>
      </c>
    </row>
    <row r="5" spans="2:16" ht="18">
      <c r="B5" s="15" t="s">
        <v>15</v>
      </c>
      <c r="C5" s="15" t="s">
        <v>18</v>
      </c>
      <c r="E5" s="15" t="s">
        <v>14</v>
      </c>
      <c r="F5" s="16" t="s">
        <v>19</v>
      </c>
      <c r="G5" s="14"/>
      <c r="H5" s="14"/>
      <c r="M5" s="43" t="s">
        <v>34</v>
      </c>
      <c r="N5" s="15" t="s">
        <v>21</v>
      </c>
      <c r="P5" s="21" t="s">
        <v>22</v>
      </c>
    </row>
    <row r="6" spans="1:16" ht="18.75">
      <c r="A6" s="40" t="s">
        <v>20</v>
      </c>
      <c r="B6" s="27">
        <v>1</v>
      </c>
      <c r="C6" s="25">
        <v>13</v>
      </c>
      <c r="E6" s="26">
        <f>+C6*B6+D6</f>
        <v>13</v>
      </c>
      <c r="F6" s="23">
        <v>400</v>
      </c>
      <c r="G6" s="26">
        <f>IF(SUM(E$6:E6)&gt;180,IF((SUM(E$6:E6)-E6)&gt;180,0,E6-SUM(E$6:E6)+180),E6)</f>
        <v>13</v>
      </c>
      <c r="H6" s="17">
        <f>IF(E6=0,0,F6/E6*G6/(1-(N6/100)))</f>
        <v>400</v>
      </c>
      <c r="I6" s="12"/>
      <c r="M6" s="36" t="s">
        <v>29</v>
      </c>
      <c r="N6" s="31">
        <v>0</v>
      </c>
      <c r="P6" s="20">
        <v>1.337</v>
      </c>
    </row>
    <row r="7" spans="2:16" ht="18.75">
      <c r="B7" s="24">
        <f>+B6</f>
        <v>1</v>
      </c>
      <c r="C7" s="25">
        <v>29</v>
      </c>
      <c r="E7" s="26">
        <f aca="true" t="shared" si="0" ref="E7:E60">+C7*B7+D7</f>
        <v>29</v>
      </c>
      <c r="F7" s="23">
        <v>1200</v>
      </c>
      <c r="G7" s="26">
        <f>IF(SUM(E$6:E7)&gt;180,IF((SUM(E$6:E7)-E7)&gt;180,0,E7-SUM(E$6:E7)+180),E7)</f>
        <v>29</v>
      </c>
      <c r="H7" s="17">
        <f aca="true" t="shared" si="1" ref="H7:H60">IF(E7=0,0,F7/E7*G7/(1-(N7/100)))</f>
        <v>1200</v>
      </c>
      <c r="I7" s="12"/>
      <c r="M7" s="36" t="s">
        <v>29</v>
      </c>
      <c r="N7" s="31">
        <f aca="true" t="shared" si="2" ref="N7:N60">+N6</f>
        <v>0</v>
      </c>
      <c r="P7" s="20">
        <v>1.61</v>
      </c>
    </row>
    <row r="8" spans="2:16" ht="18.75">
      <c r="B8" s="24">
        <f aca="true" t="shared" si="3" ref="B8:B60">+B7</f>
        <v>1</v>
      </c>
      <c r="C8" s="25">
        <v>31</v>
      </c>
      <c r="E8" s="26">
        <f t="shared" si="0"/>
        <v>31</v>
      </c>
      <c r="F8" s="23">
        <v>1250</v>
      </c>
      <c r="G8" s="26">
        <f>IF(SUM(E$6:E8)&gt;180,IF((SUM(E$6:E8)-E8)&gt;180,0,E8-SUM(E$6:E8)+180),E8)</f>
        <v>31</v>
      </c>
      <c r="H8" s="17">
        <f t="shared" si="1"/>
        <v>1250</v>
      </c>
      <c r="I8" s="12"/>
      <c r="M8" s="36" t="s">
        <v>29</v>
      </c>
      <c r="N8" s="31">
        <f t="shared" si="2"/>
        <v>0</v>
      </c>
      <c r="P8" s="20">
        <v>1.33</v>
      </c>
    </row>
    <row r="9" spans="2:16" ht="18.75">
      <c r="B9" s="24">
        <f t="shared" si="3"/>
        <v>1</v>
      </c>
      <c r="C9" s="25">
        <v>31</v>
      </c>
      <c r="E9" s="26">
        <f t="shared" si="0"/>
        <v>31</v>
      </c>
      <c r="F9" s="23">
        <v>1250</v>
      </c>
      <c r="G9" s="26">
        <f>IF(SUM(E$6:E9)&gt;180,IF((SUM(E$6:E9)-E9)&gt;180,0,E9-SUM(E$6:E9)+180),E9)</f>
        <v>31</v>
      </c>
      <c r="H9" s="17">
        <f t="shared" si="1"/>
        <v>1250</v>
      </c>
      <c r="I9" s="12"/>
      <c r="M9" s="36" t="s">
        <v>29</v>
      </c>
      <c r="N9" s="31">
        <f t="shared" si="2"/>
        <v>0</v>
      </c>
      <c r="P9" s="20">
        <v>1</v>
      </c>
    </row>
    <row r="10" spans="2:16" ht="18.75">
      <c r="B10" s="24">
        <f t="shared" si="3"/>
        <v>1</v>
      </c>
      <c r="C10" s="25">
        <v>30</v>
      </c>
      <c r="E10" s="26">
        <f t="shared" si="0"/>
        <v>30</v>
      </c>
      <c r="F10" s="23">
        <v>1225</v>
      </c>
      <c r="G10" s="26">
        <f>IF(SUM(E$6:E10)&gt;180,IF((SUM(E$6:E10)-E10)&gt;180,0,E10-SUM(E$6:E10)+180),E10)</f>
        <v>30</v>
      </c>
      <c r="H10" s="17">
        <f t="shared" si="1"/>
        <v>1225</v>
      </c>
      <c r="I10" s="12"/>
      <c r="M10" s="36" t="s">
        <v>29</v>
      </c>
      <c r="N10" s="31">
        <f t="shared" si="2"/>
        <v>0</v>
      </c>
      <c r="P10" s="20"/>
    </row>
    <row r="11" spans="2:15" ht="18.75">
      <c r="B11" s="24">
        <f t="shared" si="3"/>
        <v>1</v>
      </c>
      <c r="C11" s="25">
        <v>31</v>
      </c>
      <c r="E11" s="26">
        <f t="shared" si="0"/>
        <v>31</v>
      </c>
      <c r="F11" s="23">
        <v>1250</v>
      </c>
      <c r="G11" s="26">
        <f>IF(SUM(E$6:E11)&gt;180,IF((SUM(E$6:E11)-E11)&gt;180,0,E11-SUM(E$6:E11)+180),E11)</f>
        <v>31</v>
      </c>
      <c r="H11" s="17">
        <f t="shared" si="1"/>
        <v>1250</v>
      </c>
      <c r="I11" s="12"/>
      <c r="M11" s="36" t="s">
        <v>29</v>
      </c>
      <c r="N11" s="31">
        <f t="shared" si="2"/>
        <v>0</v>
      </c>
      <c r="O11" s="12"/>
    </row>
    <row r="12" spans="2:14" ht="18.75">
      <c r="B12" s="24">
        <f t="shared" si="3"/>
        <v>1</v>
      </c>
      <c r="C12" s="25">
        <v>30</v>
      </c>
      <c r="E12" s="26">
        <f t="shared" si="0"/>
        <v>30</v>
      </c>
      <c r="F12" s="23">
        <v>1225</v>
      </c>
      <c r="G12" s="26">
        <f>IF(SUM(E$6:E12)&gt;180,IF((SUM(E$6:E12)-E12)&gt;180,0,E12-SUM(E$6:E12)+180),E12)</f>
        <v>15</v>
      </c>
      <c r="H12" s="17">
        <f t="shared" si="1"/>
        <v>612.5</v>
      </c>
      <c r="I12" s="12"/>
      <c r="M12" s="36" t="s">
        <v>29</v>
      </c>
      <c r="N12" s="31">
        <f t="shared" si="2"/>
        <v>0</v>
      </c>
    </row>
    <row r="13" spans="2:14" ht="18.75">
      <c r="B13" s="24">
        <f t="shared" si="3"/>
        <v>1</v>
      </c>
      <c r="C13" s="25"/>
      <c r="E13" s="26">
        <f t="shared" si="0"/>
        <v>0</v>
      </c>
      <c r="F13" s="23"/>
      <c r="G13" s="26">
        <f>IF(SUM(E$6:E13)&gt;180,IF((SUM(E$6:E13)-E13)&gt;180,0,E13-SUM(E$6:E13)+180),E13)</f>
        <v>0</v>
      </c>
      <c r="H13" s="17">
        <f t="shared" si="1"/>
        <v>0</v>
      </c>
      <c r="I13" s="12"/>
      <c r="M13" s="36" t="s">
        <v>29</v>
      </c>
      <c r="N13" s="31">
        <f t="shared" si="2"/>
        <v>0</v>
      </c>
    </row>
    <row r="14" spans="2:14" ht="18.75">
      <c r="B14" s="24">
        <f t="shared" si="3"/>
        <v>1</v>
      </c>
      <c r="C14" s="25"/>
      <c r="E14" s="26">
        <f t="shared" si="0"/>
        <v>0</v>
      </c>
      <c r="F14" s="23"/>
      <c r="G14" s="26">
        <f>IF(SUM(E$6:E14)&gt;180,IF((SUM(E$6:E14)-E14)&gt;180,0,E14-SUM(E$6:E14)+180),E14)</f>
        <v>0</v>
      </c>
      <c r="H14" s="17">
        <f t="shared" si="1"/>
        <v>0</v>
      </c>
      <c r="I14" s="12"/>
      <c r="M14" s="36" t="s">
        <v>29</v>
      </c>
      <c r="N14" s="31">
        <f t="shared" si="2"/>
        <v>0</v>
      </c>
    </row>
    <row r="15" spans="2:14" ht="18.75">
      <c r="B15" s="24">
        <f t="shared" si="3"/>
        <v>1</v>
      </c>
      <c r="C15" s="25"/>
      <c r="E15" s="26">
        <f t="shared" si="0"/>
        <v>0</v>
      </c>
      <c r="F15" s="23"/>
      <c r="G15" s="26">
        <f>IF(SUM(E$6:E15)&gt;180,IF((SUM(E$6:E15)-E15)&gt;180,0,E15-SUM(E$6:E15)+180),E15)</f>
        <v>0</v>
      </c>
      <c r="H15" s="17">
        <f t="shared" si="1"/>
        <v>0</v>
      </c>
      <c r="I15" s="12"/>
      <c r="M15" s="36" t="s">
        <v>29</v>
      </c>
      <c r="N15" s="31">
        <f t="shared" si="2"/>
        <v>0</v>
      </c>
    </row>
    <row r="16" spans="2:14" ht="18.75">
      <c r="B16" s="24">
        <f t="shared" si="3"/>
        <v>1</v>
      </c>
      <c r="C16" s="25"/>
      <c r="E16" s="26">
        <f t="shared" si="0"/>
        <v>0</v>
      </c>
      <c r="F16" s="23"/>
      <c r="G16" s="26">
        <f>IF(SUM(E$6:E16)&gt;180,IF((SUM(E$6:E16)-E16)&gt;180,0,E16-SUM(E$6:E16)+180),E16)</f>
        <v>0</v>
      </c>
      <c r="H16" s="17">
        <f t="shared" si="1"/>
        <v>0</v>
      </c>
      <c r="I16" s="12"/>
      <c r="M16" s="36" t="s">
        <v>29</v>
      </c>
      <c r="N16" s="31">
        <f t="shared" si="2"/>
        <v>0</v>
      </c>
    </row>
    <row r="17" spans="2:14" ht="18.75">
      <c r="B17" s="24">
        <f t="shared" si="3"/>
        <v>1</v>
      </c>
      <c r="C17" s="25"/>
      <c r="E17" s="26">
        <f t="shared" si="0"/>
        <v>0</v>
      </c>
      <c r="F17" s="23"/>
      <c r="G17" s="26">
        <f>IF(SUM(E$6:E17)&gt;180,IF((SUM(E$6:E17)-E17)&gt;180,0,E17-SUM(E$6:E17)+180),E17)</f>
        <v>0</v>
      </c>
      <c r="H17" s="17">
        <f t="shared" si="1"/>
        <v>0</v>
      </c>
      <c r="I17" s="12"/>
      <c r="M17" s="36" t="s">
        <v>29</v>
      </c>
      <c r="N17" s="31">
        <f t="shared" si="2"/>
        <v>0</v>
      </c>
    </row>
    <row r="18" spans="2:14" ht="18.75">
      <c r="B18" s="24">
        <f t="shared" si="3"/>
        <v>1</v>
      </c>
      <c r="C18" s="25"/>
      <c r="E18" s="26">
        <f t="shared" si="0"/>
        <v>0</v>
      </c>
      <c r="F18" s="23"/>
      <c r="G18" s="26">
        <f>IF(SUM(E$6:E18)&gt;180,IF((SUM(E$6:E18)-E18)&gt;180,0,E18-SUM(E$6:E18)+180),E18)</f>
        <v>0</v>
      </c>
      <c r="H18" s="17">
        <f t="shared" si="1"/>
        <v>0</v>
      </c>
      <c r="I18" s="12"/>
      <c r="M18" s="36" t="s">
        <v>29</v>
      </c>
      <c r="N18" s="31">
        <f t="shared" si="2"/>
        <v>0</v>
      </c>
    </row>
    <row r="19" spans="2:14" ht="18.75">
      <c r="B19" s="24">
        <f t="shared" si="3"/>
        <v>1</v>
      </c>
      <c r="C19" s="25"/>
      <c r="E19" s="26">
        <f t="shared" si="0"/>
        <v>0</v>
      </c>
      <c r="F19" s="23"/>
      <c r="G19" s="26">
        <f>IF(SUM(E$6:E19)&gt;180,IF((SUM(E$6:E19)-E19)&gt;180,0,E19-SUM(E$6:E19)+180),E19)</f>
        <v>0</v>
      </c>
      <c r="H19" s="17">
        <f t="shared" si="1"/>
        <v>0</v>
      </c>
      <c r="I19" s="12"/>
      <c r="M19" s="36" t="s">
        <v>29</v>
      </c>
      <c r="N19" s="31">
        <f t="shared" si="2"/>
        <v>0</v>
      </c>
    </row>
    <row r="20" spans="2:14" ht="18.75">
      <c r="B20" s="24">
        <f t="shared" si="3"/>
        <v>1</v>
      </c>
      <c r="C20" s="25"/>
      <c r="E20" s="26">
        <f t="shared" si="0"/>
        <v>0</v>
      </c>
      <c r="F20" s="23"/>
      <c r="G20" s="26">
        <f>IF(SUM(E$6:E20)&gt;180,IF((SUM(E$6:E20)-E20)&gt;180,0,E20-SUM(E$6:E20)+180),E20)</f>
        <v>0</v>
      </c>
      <c r="H20" s="17">
        <f t="shared" si="1"/>
        <v>0</v>
      </c>
      <c r="I20" s="12"/>
      <c r="M20" s="36" t="s">
        <v>29</v>
      </c>
      <c r="N20" s="31">
        <f t="shared" si="2"/>
        <v>0</v>
      </c>
    </row>
    <row r="21" spans="2:14" ht="18.75">
      <c r="B21" s="24">
        <f t="shared" si="3"/>
        <v>1</v>
      </c>
      <c r="C21" s="25"/>
      <c r="E21" s="26">
        <f t="shared" si="0"/>
        <v>0</v>
      </c>
      <c r="F21" s="23"/>
      <c r="G21" s="26">
        <f>IF(SUM(E$6:E21)&gt;180,IF((SUM(E$6:E21)-E21)&gt;180,0,E21-SUM(E$6:E21)+180),E21)</f>
        <v>0</v>
      </c>
      <c r="H21" s="17">
        <f t="shared" si="1"/>
        <v>0</v>
      </c>
      <c r="I21" s="12"/>
      <c r="M21" s="36" t="s">
        <v>29</v>
      </c>
      <c r="N21" s="31">
        <f t="shared" si="2"/>
        <v>0</v>
      </c>
    </row>
    <row r="22" spans="2:14" ht="18.75">
      <c r="B22" s="24">
        <f t="shared" si="3"/>
        <v>1</v>
      </c>
      <c r="C22" s="25"/>
      <c r="E22" s="26">
        <f t="shared" si="0"/>
        <v>0</v>
      </c>
      <c r="F22" s="23"/>
      <c r="G22" s="26">
        <f>IF(SUM(E$6:E22)&gt;180,IF((SUM(E$6:E22)-E22)&gt;180,0,E22-SUM(E$6:E22)+180),E22)</f>
        <v>0</v>
      </c>
      <c r="H22" s="17">
        <f t="shared" si="1"/>
        <v>0</v>
      </c>
      <c r="I22" s="12"/>
      <c r="M22" s="36" t="s">
        <v>29</v>
      </c>
      <c r="N22" s="31">
        <f t="shared" si="2"/>
        <v>0</v>
      </c>
    </row>
    <row r="23" spans="2:14" ht="18.75">
      <c r="B23" s="24">
        <f t="shared" si="3"/>
        <v>1</v>
      </c>
      <c r="C23" s="25"/>
      <c r="E23" s="26">
        <f t="shared" si="0"/>
        <v>0</v>
      </c>
      <c r="F23" s="23"/>
      <c r="G23" s="26">
        <f>IF(SUM(E$6:E23)&gt;180,IF((SUM(E$6:E23)-E23)&gt;180,0,E23-SUM(E$6:E23)+180),E23)</f>
        <v>0</v>
      </c>
      <c r="H23" s="17">
        <f t="shared" si="1"/>
        <v>0</v>
      </c>
      <c r="I23" s="12"/>
      <c r="M23" s="36" t="s">
        <v>29</v>
      </c>
      <c r="N23" s="31">
        <f t="shared" si="2"/>
        <v>0</v>
      </c>
    </row>
    <row r="24" spans="2:14" ht="18.75">
      <c r="B24" s="24">
        <f t="shared" si="3"/>
        <v>1</v>
      </c>
      <c r="C24" s="25"/>
      <c r="E24" s="26">
        <f t="shared" si="0"/>
        <v>0</v>
      </c>
      <c r="F24" s="23"/>
      <c r="G24" s="26">
        <f>IF(SUM(E$6:E24)&gt;180,IF((SUM(E$6:E24)-E24)&gt;180,0,E24-SUM(E$6:E24)+180),E24)</f>
        <v>0</v>
      </c>
      <c r="H24" s="17">
        <f t="shared" si="1"/>
        <v>0</v>
      </c>
      <c r="I24" s="12"/>
      <c r="M24" s="36" t="s">
        <v>29</v>
      </c>
      <c r="N24" s="31">
        <f t="shared" si="2"/>
        <v>0</v>
      </c>
    </row>
    <row r="25" spans="2:14" ht="18.75">
      <c r="B25" s="24">
        <f t="shared" si="3"/>
        <v>1</v>
      </c>
      <c r="C25" s="25"/>
      <c r="E25" s="26">
        <f t="shared" si="0"/>
        <v>0</v>
      </c>
      <c r="F25" s="23"/>
      <c r="G25" s="26">
        <f>IF(SUM(E$6:E25)&gt;180,IF((SUM(E$6:E25)-E25)&gt;180,0,E25-SUM(E$6:E25)+180),E25)</f>
        <v>0</v>
      </c>
      <c r="H25" s="17">
        <f t="shared" si="1"/>
        <v>0</v>
      </c>
      <c r="I25" s="12"/>
      <c r="M25" s="36" t="s">
        <v>29</v>
      </c>
      <c r="N25" s="31">
        <f t="shared" si="2"/>
        <v>0</v>
      </c>
    </row>
    <row r="26" spans="2:14" ht="18.75">
      <c r="B26" s="24">
        <f t="shared" si="3"/>
        <v>1</v>
      </c>
      <c r="C26" s="25"/>
      <c r="E26" s="26">
        <f t="shared" si="0"/>
        <v>0</v>
      </c>
      <c r="F26" s="23"/>
      <c r="G26" s="26">
        <f>IF(SUM(E$6:E26)&gt;180,IF((SUM(E$6:E26)-E26)&gt;180,0,E26-SUM(E$6:E26)+180),E26)</f>
        <v>0</v>
      </c>
      <c r="H26" s="17">
        <f t="shared" si="1"/>
        <v>0</v>
      </c>
      <c r="I26" s="12"/>
      <c r="M26" s="36" t="s">
        <v>29</v>
      </c>
      <c r="N26" s="31">
        <f t="shared" si="2"/>
        <v>0</v>
      </c>
    </row>
    <row r="27" spans="2:14" ht="18.75">
      <c r="B27" s="24">
        <f t="shared" si="3"/>
        <v>1</v>
      </c>
      <c r="C27" s="25"/>
      <c r="E27" s="26">
        <f t="shared" si="0"/>
        <v>0</v>
      </c>
      <c r="F27" s="23"/>
      <c r="G27" s="26">
        <f>IF(SUM(E$6:E27)&gt;180,IF((SUM(E$6:E27)-E27)&gt;180,0,E27-SUM(E$6:E27)+180),E27)</f>
        <v>0</v>
      </c>
      <c r="H27" s="17">
        <f t="shared" si="1"/>
        <v>0</v>
      </c>
      <c r="I27" s="12"/>
      <c r="M27" s="36" t="s">
        <v>29</v>
      </c>
      <c r="N27" s="31">
        <f t="shared" si="2"/>
        <v>0</v>
      </c>
    </row>
    <row r="28" spans="2:14" ht="18.75">
      <c r="B28" s="24">
        <f t="shared" si="3"/>
        <v>1</v>
      </c>
      <c r="C28" s="25"/>
      <c r="E28" s="26">
        <f t="shared" si="0"/>
        <v>0</v>
      </c>
      <c r="F28" s="23"/>
      <c r="G28" s="26">
        <f>IF(SUM(E$6:E28)&gt;180,IF((SUM(E$6:E28)-E28)&gt;180,0,E28-SUM(E$6:E28)+180),E28)</f>
        <v>0</v>
      </c>
      <c r="H28" s="17">
        <f t="shared" si="1"/>
        <v>0</v>
      </c>
      <c r="I28" s="12"/>
      <c r="M28" s="36" t="s">
        <v>29</v>
      </c>
      <c r="N28" s="31">
        <f t="shared" si="2"/>
        <v>0</v>
      </c>
    </row>
    <row r="29" spans="2:14" ht="18.75">
      <c r="B29" s="24">
        <f t="shared" si="3"/>
        <v>1</v>
      </c>
      <c r="C29" s="25"/>
      <c r="E29" s="26">
        <f t="shared" si="0"/>
        <v>0</v>
      </c>
      <c r="F29" s="23"/>
      <c r="G29" s="26">
        <f>IF(SUM(E$6:E29)&gt;180,IF((SUM(E$6:E29)-E29)&gt;180,0,E29-SUM(E$6:E29)+180),E29)</f>
        <v>0</v>
      </c>
      <c r="H29" s="17">
        <f t="shared" si="1"/>
        <v>0</v>
      </c>
      <c r="I29" s="12"/>
      <c r="M29" s="36" t="s">
        <v>29</v>
      </c>
      <c r="N29" s="31">
        <f t="shared" si="2"/>
        <v>0</v>
      </c>
    </row>
    <row r="30" spans="2:14" ht="18.75">
      <c r="B30" s="24">
        <f t="shared" si="3"/>
        <v>1</v>
      </c>
      <c r="C30" s="25"/>
      <c r="E30" s="26">
        <f t="shared" si="0"/>
        <v>0</v>
      </c>
      <c r="F30" s="23"/>
      <c r="G30" s="26">
        <f>IF(SUM(E$6:E30)&gt;180,IF((SUM(E$6:E30)-E30)&gt;180,0,E30-SUM(E$6:E30)+180),E30)</f>
        <v>0</v>
      </c>
      <c r="H30" s="17">
        <f t="shared" si="1"/>
        <v>0</v>
      </c>
      <c r="I30" s="12"/>
      <c r="M30" s="36" t="s">
        <v>29</v>
      </c>
      <c r="N30" s="31">
        <f t="shared" si="2"/>
        <v>0</v>
      </c>
    </row>
    <row r="31" spans="2:14" ht="18.75">
      <c r="B31" s="24">
        <f t="shared" si="3"/>
        <v>1</v>
      </c>
      <c r="C31" s="25"/>
      <c r="E31" s="26">
        <f t="shared" si="0"/>
        <v>0</v>
      </c>
      <c r="F31" s="23"/>
      <c r="G31" s="26">
        <f>IF(SUM(E$6:E31)&gt;180,IF((SUM(E$6:E31)-E31)&gt;180,0,E31-SUM(E$6:E31)+180),E31)</f>
        <v>0</v>
      </c>
      <c r="H31" s="17">
        <f t="shared" si="1"/>
        <v>0</v>
      </c>
      <c r="I31" s="12"/>
      <c r="M31" s="36" t="s">
        <v>29</v>
      </c>
      <c r="N31" s="31">
        <f t="shared" si="2"/>
        <v>0</v>
      </c>
    </row>
    <row r="32" spans="2:14" ht="18.75">
      <c r="B32" s="24">
        <f t="shared" si="3"/>
        <v>1</v>
      </c>
      <c r="C32" s="25"/>
      <c r="E32" s="26">
        <f t="shared" si="0"/>
        <v>0</v>
      </c>
      <c r="F32" s="23"/>
      <c r="G32" s="26">
        <f>IF(SUM(E$6:E32)&gt;180,IF((SUM(E$6:E32)-E32)&gt;180,0,E32-SUM(E$6:E32)+180),E32)</f>
        <v>0</v>
      </c>
      <c r="H32" s="17">
        <f t="shared" si="1"/>
        <v>0</v>
      </c>
      <c r="I32" s="12"/>
      <c r="M32" s="36" t="s">
        <v>29</v>
      </c>
      <c r="N32" s="31">
        <f t="shared" si="2"/>
        <v>0</v>
      </c>
    </row>
    <row r="33" spans="2:14" ht="18.75">
      <c r="B33" s="24">
        <f t="shared" si="3"/>
        <v>1</v>
      </c>
      <c r="C33" s="25"/>
      <c r="E33" s="26">
        <f t="shared" si="0"/>
        <v>0</v>
      </c>
      <c r="F33" s="23"/>
      <c r="G33" s="26">
        <f>IF(SUM(E$6:E33)&gt;180,IF((SUM(E$6:E33)-E33)&gt;180,0,E33-SUM(E$6:E33)+180),E33)</f>
        <v>0</v>
      </c>
      <c r="H33" s="17">
        <f t="shared" si="1"/>
        <v>0</v>
      </c>
      <c r="I33" s="12"/>
      <c r="M33" s="36" t="s">
        <v>29</v>
      </c>
      <c r="N33" s="31">
        <f t="shared" si="2"/>
        <v>0</v>
      </c>
    </row>
    <row r="34" spans="2:14" ht="18.75">
      <c r="B34" s="24">
        <f t="shared" si="3"/>
        <v>1</v>
      </c>
      <c r="C34" s="25"/>
      <c r="E34" s="26">
        <f t="shared" si="0"/>
        <v>0</v>
      </c>
      <c r="F34" s="23"/>
      <c r="G34" s="26">
        <f>IF(SUM(E$6:E34)&gt;180,IF((SUM(E$6:E34)-E34)&gt;180,0,E34-SUM(E$6:E34)+180),E34)</f>
        <v>0</v>
      </c>
      <c r="H34" s="17">
        <f t="shared" si="1"/>
        <v>0</v>
      </c>
      <c r="I34" s="12"/>
      <c r="M34" s="36" t="s">
        <v>29</v>
      </c>
      <c r="N34" s="31">
        <f t="shared" si="2"/>
        <v>0</v>
      </c>
    </row>
    <row r="35" spans="2:14" ht="18.75">
      <c r="B35" s="24">
        <f t="shared" si="3"/>
        <v>1</v>
      </c>
      <c r="C35" s="25"/>
      <c r="E35" s="26">
        <f t="shared" si="0"/>
        <v>0</v>
      </c>
      <c r="F35" s="23"/>
      <c r="G35" s="26">
        <f>IF(SUM(E$6:E35)&gt;180,IF((SUM(E$6:E35)-E35)&gt;180,0,E35-SUM(E$6:E35)+180),E35)</f>
        <v>0</v>
      </c>
      <c r="H35" s="17">
        <f t="shared" si="1"/>
        <v>0</v>
      </c>
      <c r="I35" s="12"/>
      <c r="M35" s="36" t="s">
        <v>29</v>
      </c>
      <c r="N35" s="31">
        <f t="shared" si="2"/>
        <v>0</v>
      </c>
    </row>
    <row r="36" spans="2:14" ht="18.75">
      <c r="B36" s="24">
        <f t="shared" si="3"/>
        <v>1</v>
      </c>
      <c r="C36" s="25"/>
      <c r="E36" s="26">
        <f t="shared" si="0"/>
        <v>0</v>
      </c>
      <c r="F36" s="23"/>
      <c r="G36" s="26">
        <f>IF(SUM(E$6:E36)&gt;180,IF((SUM(E$6:E36)-E36)&gt;180,0,E36-SUM(E$6:E36)+180),E36)</f>
        <v>0</v>
      </c>
      <c r="H36" s="17">
        <f t="shared" si="1"/>
        <v>0</v>
      </c>
      <c r="I36" s="12"/>
      <c r="M36" s="36" t="s">
        <v>29</v>
      </c>
      <c r="N36" s="31">
        <f t="shared" si="2"/>
        <v>0</v>
      </c>
    </row>
    <row r="37" spans="2:14" ht="18.75">
      <c r="B37" s="24">
        <f t="shared" si="3"/>
        <v>1</v>
      </c>
      <c r="C37" s="25"/>
      <c r="E37" s="26">
        <f t="shared" si="0"/>
        <v>0</v>
      </c>
      <c r="F37" s="23"/>
      <c r="G37" s="26">
        <f>IF(SUM(E$6:E37)&gt;180,IF((SUM(E$6:E37)-E37)&gt;180,0,E37-SUM(E$6:E37)+180),E37)</f>
        <v>0</v>
      </c>
      <c r="H37" s="17">
        <f t="shared" si="1"/>
        <v>0</v>
      </c>
      <c r="I37" s="12"/>
      <c r="M37" s="36" t="s">
        <v>29</v>
      </c>
      <c r="N37" s="31">
        <f t="shared" si="2"/>
        <v>0</v>
      </c>
    </row>
    <row r="38" spans="2:14" ht="18.75">
      <c r="B38" s="24">
        <f t="shared" si="3"/>
        <v>1</v>
      </c>
      <c r="C38" s="25"/>
      <c r="E38" s="26">
        <f t="shared" si="0"/>
        <v>0</v>
      </c>
      <c r="F38" s="23"/>
      <c r="G38" s="26">
        <f>IF(SUM(E$6:E38)&gt;180,IF((SUM(E$6:E38)-E38)&gt;180,0,E38-SUM(E$6:E38)+180),E38)</f>
        <v>0</v>
      </c>
      <c r="H38" s="17">
        <f t="shared" si="1"/>
        <v>0</v>
      </c>
      <c r="I38" s="12"/>
      <c r="M38" s="36" t="s">
        <v>29</v>
      </c>
      <c r="N38" s="31">
        <f t="shared" si="2"/>
        <v>0</v>
      </c>
    </row>
    <row r="39" spans="2:14" ht="18.75">
      <c r="B39" s="24">
        <f t="shared" si="3"/>
        <v>1</v>
      </c>
      <c r="C39" s="25"/>
      <c r="E39" s="26">
        <f t="shared" si="0"/>
        <v>0</v>
      </c>
      <c r="F39" s="23"/>
      <c r="G39" s="26">
        <f>IF(SUM(E$6:E39)&gt;180,IF((SUM(E$6:E39)-E39)&gt;180,0,E39-SUM(E$6:E39)+180),E39)</f>
        <v>0</v>
      </c>
      <c r="H39" s="17">
        <f t="shared" si="1"/>
        <v>0</v>
      </c>
      <c r="I39" s="12"/>
      <c r="M39" s="36" t="s">
        <v>29</v>
      </c>
      <c r="N39" s="31">
        <f t="shared" si="2"/>
        <v>0</v>
      </c>
    </row>
    <row r="40" spans="2:14" ht="18.75">
      <c r="B40" s="24">
        <f t="shared" si="3"/>
        <v>1</v>
      </c>
      <c r="C40" s="25"/>
      <c r="E40" s="26">
        <f t="shared" si="0"/>
        <v>0</v>
      </c>
      <c r="F40" s="23"/>
      <c r="G40" s="26">
        <f>IF(SUM(E$6:E40)&gt;180,IF((SUM(E$6:E40)-E40)&gt;180,0,E40-SUM(E$6:E40)+180),E40)</f>
        <v>0</v>
      </c>
      <c r="H40" s="17">
        <f t="shared" si="1"/>
        <v>0</v>
      </c>
      <c r="I40" s="12"/>
      <c r="M40" s="36" t="s">
        <v>29</v>
      </c>
      <c r="N40" s="31">
        <f t="shared" si="2"/>
        <v>0</v>
      </c>
    </row>
    <row r="41" spans="2:14" ht="18.75">
      <c r="B41" s="24">
        <f t="shared" si="3"/>
        <v>1</v>
      </c>
      <c r="C41" s="25"/>
      <c r="E41" s="26">
        <f t="shared" si="0"/>
        <v>0</v>
      </c>
      <c r="F41" s="23"/>
      <c r="G41" s="26">
        <f>IF(SUM(E$6:E41)&gt;180,IF((SUM(E$6:E41)-E41)&gt;180,0,E41-SUM(E$6:E41)+180),E41)</f>
        <v>0</v>
      </c>
      <c r="H41" s="17">
        <f t="shared" si="1"/>
        <v>0</v>
      </c>
      <c r="I41" s="12"/>
      <c r="M41" s="36" t="s">
        <v>29</v>
      </c>
      <c r="N41" s="31">
        <f t="shared" si="2"/>
        <v>0</v>
      </c>
    </row>
    <row r="42" spans="2:14" ht="18.75">
      <c r="B42" s="24">
        <f t="shared" si="3"/>
        <v>1</v>
      </c>
      <c r="C42" s="25"/>
      <c r="E42" s="26">
        <f t="shared" si="0"/>
        <v>0</v>
      </c>
      <c r="F42" s="23"/>
      <c r="G42" s="26">
        <f>IF(SUM(E$6:E42)&gt;180,IF((SUM(E$6:E42)-E42)&gt;180,0,E42-SUM(E$6:E42)+180),E42)</f>
        <v>0</v>
      </c>
      <c r="H42" s="17">
        <f t="shared" si="1"/>
        <v>0</v>
      </c>
      <c r="I42" s="12"/>
      <c r="M42" s="36" t="s">
        <v>29</v>
      </c>
      <c r="N42" s="31">
        <f t="shared" si="2"/>
        <v>0</v>
      </c>
    </row>
    <row r="43" spans="2:14" ht="18.75">
      <c r="B43" s="24">
        <f t="shared" si="3"/>
        <v>1</v>
      </c>
      <c r="C43" s="25"/>
      <c r="E43" s="26">
        <f t="shared" si="0"/>
        <v>0</v>
      </c>
      <c r="F43" s="23"/>
      <c r="G43" s="26">
        <f>IF(SUM(E$6:E43)&gt;180,IF((SUM(E$6:E43)-E43)&gt;180,0,E43-SUM(E$6:E43)+180),E43)</f>
        <v>0</v>
      </c>
      <c r="H43" s="17">
        <f t="shared" si="1"/>
        <v>0</v>
      </c>
      <c r="I43" s="12"/>
      <c r="M43" s="36" t="s">
        <v>29</v>
      </c>
      <c r="N43" s="31">
        <f t="shared" si="2"/>
        <v>0</v>
      </c>
    </row>
    <row r="44" spans="2:14" ht="18.75">
      <c r="B44" s="24">
        <f t="shared" si="3"/>
        <v>1</v>
      </c>
      <c r="C44" s="25"/>
      <c r="E44" s="26">
        <f t="shared" si="0"/>
        <v>0</v>
      </c>
      <c r="F44" s="23"/>
      <c r="G44" s="26">
        <f>IF(SUM(E$6:E44)&gt;180,IF((SUM(E$6:E44)-E44)&gt;180,0,E44-SUM(E$6:E44)+180),E44)</f>
        <v>0</v>
      </c>
      <c r="H44" s="17">
        <f t="shared" si="1"/>
        <v>0</v>
      </c>
      <c r="I44" s="12"/>
      <c r="M44" s="36" t="s">
        <v>29</v>
      </c>
      <c r="N44" s="31">
        <f t="shared" si="2"/>
        <v>0</v>
      </c>
    </row>
    <row r="45" spans="2:14" ht="18.75">
      <c r="B45" s="24">
        <f t="shared" si="3"/>
        <v>1</v>
      </c>
      <c r="C45" s="25"/>
      <c r="E45" s="26">
        <f t="shared" si="0"/>
        <v>0</v>
      </c>
      <c r="F45" s="23"/>
      <c r="G45" s="26">
        <f>IF(SUM(E$6:E45)&gt;180,IF((SUM(E$6:E45)-E45)&gt;180,0,E45-SUM(E$6:E45)+180),E45)</f>
        <v>0</v>
      </c>
      <c r="H45" s="17">
        <f t="shared" si="1"/>
        <v>0</v>
      </c>
      <c r="I45" s="12"/>
      <c r="M45" s="36" t="s">
        <v>29</v>
      </c>
      <c r="N45" s="31">
        <f t="shared" si="2"/>
        <v>0</v>
      </c>
    </row>
    <row r="46" spans="2:14" ht="18.75">
      <c r="B46" s="24">
        <f t="shared" si="3"/>
        <v>1</v>
      </c>
      <c r="C46" s="25"/>
      <c r="E46" s="26">
        <f t="shared" si="0"/>
        <v>0</v>
      </c>
      <c r="F46" s="23"/>
      <c r="G46" s="26">
        <f>IF(SUM(E$6:E46)&gt;180,IF((SUM(E$6:E46)-E46)&gt;180,0,E46-SUM(E$6:E46)+180),E46)</f>
        <v>0</v>
      </c>
      <c r="H46" s="17">
        <f t="shared" si="1"/>
        <v>0</v>
      </c>
      <c r="I46" s="12"/>
      <c r="M46" s="36" t="s">
        <v>29</v>
      </c>
      <c r="N46" s="31">
        <f t="shared" si="2"/>
        <v>0</v>
      </c>
    </row>
    <row r="47" spans="2:14" ht="18.75">
      <c r="B47" s="24">
        <f t="shared" si="3"/>
        <v>1</v>
      </c>
      <c r="C47" s="25"/>
      <c r="E47" s="26">
        <f t="shared" si="0"/>
        <v>0</v>
      </c>
      <c r="F47" s="23"/>
      <c r="G47" s="26">
        <f>IF(SUM(E$6:E47)&gt;180,IF((SUM(E$6:E47)-E47)&gt;180,0,E47-SUM(E$6:E47)+180),E47)</f>
        <v>0</v>
      </c>
      <c r="H47" s="17">
        <f t="shared" si="1"/>
        <v>0</v>
      </c>
      <c r="I47" s="12"/>
      <c r="M47" s="36" t="s">
        <v>29</v>
      </c>
      <c r="N47" s="31">
        <f t="shared" si="2"/>
        <v>0</v>
      </c>
    </row>
    <row r="48" spans="2:14" ht="18.75">
      <c r="B48" s="24">
        <f t="shared" si="3"/>
        <v>1</v>
      </c>
      <c r="C48" s="25"/>
      <c r="E48" s="26">
        <f t="shared" si="0"/>
        <v>0</v>
      </c>
      <c r="F48" s="23"/>
      <c r="G48" s="26">
        <f>IF(SUM(E$6:E48)&gt;180,IF((SUM(E$6:E48)-E48)&gt;180,0,E48-SUM(E$6:E48)+180),E48)</f>
        <v>0</v>
      </c>
      <c r="H48" s="17">
        <f t="shared" si="1"/>
        <v>0</v>
      </c>
      <c r="I48" s="12"/>
      <c r="M48" s="36" t="s">
        <v>29</v>
      </c>
      <c r="N48" s="31">
        <f t="shared" si="2"/>
        <v>0</v>
      </c>
    </row>
    <row r="49" spans="2:14" ht="18.75">
      <c r="B49" s="24">
        <f t="shared" si="3"/>
        <v>1</v>
      </c>
      <c r="C49" s="25"/>
      <c r="E49" s="26">
        <f t="shared" si="0"/>
        <v>0</v>
      </c>
      <c r="F49" s="23"/>
      <c r="G49" s="26">
        <f>IF(SUM(E$6:E49)&gt;180,IF((SUM(E$6:E49)-E49)&gt;180,0,E49-SUM(E$6:E49)+180),E49)</f>
        <v>0</v>
      </c>
      <c r="H49" s="17">
        <f t="shared" si="1"/>
        <v>0</v>
      </c>
      <c r="I49" s="12"/>
      <c r="M49" s="36" t="s">
        <v>29</v>
      </c>
      <c r="N49" s="31">
        <f t="shared" si="2"/>
        <v>0</v>
      </c>
    </row>
    <row r="50" spans="2:14" ht="18.75">
      <c r="B50" s="24">
        <f t="shared" si="3"/>
        <v>1</v>
      </c>
      <c r="C50" s="25"/>
      <c r="E50" s="26">
        <f t="shared" si="0"/>
        <v>0</v>
      </c>
      <c r="F50" s="23"/>
      <c r="G50" s="26">
        <f>IF(SUM(E$6:E50)&gt;180,IF((SUM(E$6:E50)-E50)&gt;180,0,E50-SUM(E$6:E50)+180),E50)</f>
        <v>0</v>
      </c>
      <c r="H50" s="17">
        <f t="shared" si="1"/>
        <v>0</v>
      </c>
      <c r="I50" s="12"/>
      <c r="M50" s="36" t="s">
        <v>29</v>
      </c>
      <c r="N50" s="31">
        <f t="shared" si="2"/>
        <v>0</v>
      </c>
    </row>
    <row r="51" spans="2:14" ht="18.75">
      <c r="B51" s="24">
        <f t="shared" si="3"/>
        <v>1</v>
      </c>
      <c r="C51" s="25"/>
      <c r="E51" s="26">
        <f t="shared" si="0"/>
        <v>0</v>
      </c>
      <c r="F51" s="23"/>
      <c r="G51" s="26">
        <f>IF(SUM(E$6:E51)&gt;180,IF((SUM(E$6:E51)-E51)&gt;180,0,E51-SUM(E$6:E51)+180),E51)</f>
        <v>0</v>
      </c>
      <c r="H51" s="17">
        <f t="shared" si="1"/>
        <v>0</v>
      </c>
      <c r="I51" s="12"/>
      <c r="M51" s="36" t="s">
        <v>29</v>
      </c>
      <c r="N51" s="31">
        <f t="shared" si="2"/>
        <v>0</v>
      </c>
    </row>
    <row r="52" spans="2:14" ht="18.75">
      <c r="B52" s="24">
        <f t="shared" si="3"/>
        <v>1</v>
      </c>
      <c r="C52" s="25"/>
      <c r="E52" s="26">
        <f t="shared" si="0"/>
        <v>0</v>
      </c>
      <c r="F52" s="23"/>
      <c r="G52" s="26">
        <f>IF(SUM(E$6:E52)&gt;180,IF((SUM(E$6:E52)-E52)&gt;180,0,E52-SUM(E$6:E52)+180),E52)</f>
        <v>0</v>
      </c>
      <c r="H52" s="17">
        <f t="shared" si="1"/>
        <v>0</v>
      </c>
      <c r="I52" s="12"/>
      <c r="M52" s="36" t="s">
        <v>29</v>
      </c>
      <c r="N52" s="31">
        <f t="shared" si="2"/>
        <v>0</v>
      </c>
    </row>
    <row r="53" spans="2:14" ht="18.75">
      <c r="B53" s="24">
        <f t="shared" si="3"/>
        <v>1</v>
      </c>
      <c r="C53" s="25"/>
      <c r="E53" s="26">
        <f t="shared" si="0"/>
        <v>0</v>
      </c>
      <c r="F53" s="23"/>
      <c r="G53" s="26">
        <f>IF(SUM(E$6:E53)&gt;180,IF((SUM(E$6:E53)-E53)&gt;180,0,E53-SUM(E$6:E53)+180),E53)</f>
        <v>0</v>
      </c>
      <c r="H53" s="17">
        <f t="shared" si="1"/>
        <v>0</v>
      </c>
      <c r="I53" s="12"/>
      <c r="M53" s="36" t="s">
        <v>29</v>
      </c>
      <c r="N53" s="31">
        <f t="shared" si="2"/>
        <v>0</v>
      </c>
    </row>
    <row r="54" spans="2:14" ht="18.75">
      <c r="B54" s="24">
        <f t="shared" si="3"/>
        <v>1</v>
      </c>
      <c r="C54" s="25"/>
      <c r="E54" s="26">
        <f t="shared" si="0"/>
        <v>0</v>
      </c>
      <c r="F54" s="23"/>
      <c r="G54" s="26">
        <f>IF(SUM(E$6:E54)&gt;180,IF((SUM(E$6:E54)-E54)&gt;180,0,E54-SUM(E$6:E54)+180),E54)</f>
        <v>0</v>
      </c>
      <c r="H54" s="17">
        <f t="shared" si="1"/>
        <v>0</v>
      </c>
      <c r="I54" s="12"/>
      <c r="M54" s="36" t="s">
        <v>29</v>
      </c>
      <c r="N54" s="31">
        <f t="shared" si="2"/>
        <v>0</v>
      </c>
    </row>
    <row r="55" spans="2:14" ht="18.75">
      <c r="B55" s="24">
        <f t="shared" si="3"/>
        <v>1</v>
      </c>
      <c r="C55" s="25"/>
      <c r="E55" s="26">
        <f t="shared" si="0"/>
        <v>0</v>
      </c>
      <c r="F55" s="23"/>
      <c r="G55" s="26">
        <f>IF(SUM(E$6:E55)&gt;180,IF((SUM(E$6:E55)-E55)&gt;180,0,E55-SUM(E$6:E55)+180),E55)</f>
        <v>0</v>
      </c>
      <c r="H55" s="17">
        <f t="shared" si="1"/>
        <v>0</v>
      </c>
      <c r="I55" s="12"/>
      <c r="M55" s="36" t="s">
        <v>29</v>
      </c>
      <c r="N55" s="31">
        <f t="shared" si="2"/>
        <v>0</v>
      </c>
    </row>
    <row r="56" spans="2:14" ht="18.75">
      <c r="B56" s="24">
        <f t="shared" si="3"/>
        <v>1</v>
      </c>
      <c r="C56" s="25"/>
      <c r="E56" s="26">
        <f t="shared" si="0"/>
        <v>0</v>
      </c>
      <c r="F56" s="23"/>
      <c r="G56" s="26">
        <f>IF(SUM(E$6:E56)&gt;180,IF((SUM(E$6:E56)-E56)&gt;180,0,E56-SUM(E$6:E56)+180),E56)</f>
        <v>0</v>
      </c>
      <c r="H56" s="17">
        <f t="shared" si="1"/>
        <v>0</v>
      </c>
      <c r="I56" s="12"/>
      <c r="M56" s="36" t="s">
        <v>29</v>
      </c>
      <c r="N56" s="31">
        <f t="shared" si="2"/>
        <v>0</v>
      </c>
    </row>
    <row r="57" spans="2:14" ht="18.75">
      <c r="B57" s="24">
        <f t="shared" si="3"/>
        <v>1</v>
      </c>
      <c r="C57" s="25"/>
      <c r="E57" s="26">
        <f t="shared" si="0"/>
        <v>0</v>
      </c>
      <c r="F57" s="23"/>
      <c r="G57" s="26">
        <f>IF(SUM(E$6:E57)&gt;180,IF((SUM(E$6:E57)-E57)&gt;180,0,E57-SUM(E$6:E57)+180),E57)</f>
        <v>0</v>
      </c>
      <c r="H57" s="17">
        <f t="shared" si="1"/>
        <v>0</v>
      </c>
      <c r="I57" s="12"/>
      <c r="M57" s="36" t="s">
        <v>29</v>
      </c>
      <c r="N57" s="31">
        <f t="shared" si="2"/>
        <v>0</v>
      </c>
    </row>
    <row r="58" spans="2:14" ht="18.75">
      <c r="B58" s="24">
        <f t="shared" si="3"/>
        <v>1</v>
      </c>
      <c r="C58" s="25"/>
      <c r="E58" s="26">
        <f t="shared" si="0"/>
        <v>0</v>
      </c>
      <c r="F58" s="23"/>
      <c r="G58" s="26">
        <f>IF(SUM(E$6:E58)&gt;180,IF((SUM(E$6:E58)-E58)&gt;180,0,E58-SUM(E$6:E58)+180),E58)</f>
        <v>0</v>
      </c>
      <c r="H58" s="17">
        <f t="shared" si="1"/>
        <v>0</v>
      </c>
      <c r="I58" s="12"/>
      <c r="M58" s="36" t="s">
        <v>29</v>
      </c>
      <c r="N58" s="31">
        <f t="shared" si="2"/>
        <v>0</v>
      </c>
    </row>
    <row r="59" spans="2:14" ht="18.75">
      <c r="B59" s="24">
        <f t="shared" si="3"/>
        <v>1</v>
      </c>
      <c r="C59" s="25"/>
      <c r="E59" s="26">
        <f t="shared" si="0"/>
        <v>0</v>
      </c>
      <c r="F59" s="23"/>
      <c r="G59" s="26">
        <f>IF(SUM(E$6:E59)&gt;180,IF((SUM(E$6:E59)-E59)&gt;180,0,E59-SUM(E$6:E59)+180),E59)</f>
        <v>0</v>
      </c>
      <c r="H59" s="17">
        <f t="shared" si="1"/>
        <v>0</v>
      </c>
      <c r="I59" s="12"/>
      <c r="M59" s="36" t="s">
        <v>29</v>
      </c>
      <c r="N59" s="31">
        <f t="shared" si="2"/>
        <v>0</v>
      </c>
    </row>
    <row r="60" spans="2:14" ht="18.75">
      <c r="B60" s="24">
        <f t="shared" si="3"/>
        <v>1</v>
      </c>
      <c r="C60" s="25"/>
      <c r="E60" s="26">
        <f t="shared" si="0"/>
        <v>0</v>
      </c>
      <c r="F60" s="23"/>
      <c r="G60" s="26">
        <f>IF(SUM(E$6:E60)&gt;180,IF((SUM(E$6:E60)-E60)&gt;180,0,E60-SUM(E$6:E60)+180),E60)</f>
        <v>0</v>
      </c>
      <c r="H60" s="17">
        <f t="shared" si="1"/>
        <v>0</v>
      </c>
      <c r="I60" s="12"/>
      <c r="M60" s="36" t="s">
        <v>29</v>
      </c>
      <c r="N60" s="31">
        <f t="shared" si="2"/>
        <v>0</v>
      </c>
    </row>
  </sheetData>
  <sheetProtection/>
  <mergeCells count="1">
    <mergeCell ref="G1:N1"/>
  </mergeCells>
  <dataValidations count="1">
    <dataValidation type="list" allowBlank="1" showInputMessage="1" showErrorMessage="1" sqref="B6">
      <formula1>$P$6:$P$10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1.421875" style="0" customWidth="1"/>
    <col min="2" max="2" width="16.140625" style="0" bestFit="1" customWidth="1"/>
    <col min="4" max="4" width="12.57421875" style="0" bestFit="1" customWidth="1"/>
    <col min="5" max="5" width="14.28125" style="0" bestFit="1" customWidth="1"/>
    <col min="6" max="6" width="12.421875" style="0" bestFit="1" customWidth="1"/>
    <col min="8" max="8" width="13.8515625" style="0" bestFit="1" customWidth="1"/>
    <col min="12" max="12" width="15.421875" style="0" bestFit="1" customWidth="1"/>
    <col min="14" max="14" width="26.7109375" style="0" bestFit="1" customWidth="1"/>
    <col min="16" max="16" width="21.00390625" style="0" customWidth="1"/>
  </cols>
  <sheetData>
    <row r="1" spans="2:14" ht="15.75">
      <c r="B1" s="25"/>
      <c r="C1" s="13" t="s">
        <v>16</v>
      </c>
      <c r="E1" s="30"/>
      <c r="F1" s="30"/>
      <c r="G1" s="47" t="s">
        <v>32</v>
      </c>
      <c r="H1" s="47"/>
      <c r="I1" s="47"/>
      <c r="J1" s="47"/>
      <c r="K1" s="47"/>
      <c r="L1" s="47"/>
      <c r="M1" s="47"/>
      <c r="N1" s="47"/>
    </row>
    <row r="2" spans="2:14" ht="18.75">
      <c r="B2" s="24"/>
      <c r="C2" s="13" t="s">
        <v>17</v>
      </c>
      <c r="H2" s="34" t="s">
        <v>30</v>
      </c>
      <c r="I2" s="37">
        <v>625</v>
      </c>
      <c r="K2" s="34" t="s">
        <v>26</v>
      </c>
      <c r="L2" s="37">
        <v>562</v>
      </c>
      <c r="M2" s="35">
        <f>(1-L2/I2)*100</f>
        <v>10.08</v>
      </c>
      <c r="N2" s="43" t="s">
        <v>27</v>
      </c>
    </row>
    <row r="3" spans="1:14" ht="18.75" customHeight="1">
      <c r="A3" s="32"/>
      <c r="B3" s="41" t="s">
        <v>24</v>
      </c>
      <c r="L3" s="40"/>
      <c r="N3" s="43" t="s">
        <v>28</v>
      </c>
    </row>
    <row r="4" spans="2:14" ht="45">
      <c r="B4" s="28" t="s">
        <v>25</v>
      </c>
      <c r="C4" s="14"/>
      <c r="D4" s="18" t="s">
        <v>8</v>
      </c>
      <c r="E4" s="17">
        <f>SUM(E6:E60)</f>
        <v>197</v>
      </c>
      <c r="F4" s="17">
        <f>SUM(F6:F60)/E4</f>
        <v>32.994923857868024</v>
      </c>
      <c r="G4" s="17">
        <v>180</v>
      </c>
      <c r="H4" s="19">
        <f>SUM(H6:H60)/G4/(1-(N4/100))</f>
        <v>32.96296296296296</v>
      </c>
      <c r="I4" s="13" t="s">
        <v>31</v>
      </c>
      <c r="M4" s="42" t="s">
        <v>33</v>
      </c>
      <c r="N4" s="31">
        <v>0</v>
      </c>
    </row>
    <row r="5" spans="2:16" ht="18">
      <c r="B5" s="15" t="s">
        <v>15</v>
      </c>
      <c r="C5" s="15" t="s">
        <v>18</v>
      </c>
      <c r="E5" s="15" t="s">
        <v>14</v>
      </c>
      <c r="F5" s="16" t="s">
        <v>19</v>
      </c>
      <c r="G5" s="14"/>
      <c r="H5" s="14"/>
      <c r="M5" s="43" t="s">
        <v>34</v>
      </c>
      <c r="N5" s="15" t="s">
        <v>21</v>
      </c>
      <c r="P5" s="21" t="s">
        <v>22</v>
      </c>
    </row>
    <row r="6" spans="1:16" ht="18.75">
      <c r="A6" s="40" t="s">
        <v>20</v>
      </c>
      <c r="B6" s="27">
        <v>1</v>
      </c>
      <c r="C6" s="25">
        <v>15</v>
      </c>
      <c r="E6" s="26">
        <f>+C6*B6+D6</f>
        <v>15</v>
      </c>
      <c r="F6" s="23">
        <v>500</v>
      </c>
      <c r="G6" s="26">
        <f>IF(SUM(E$6:E6)&gt;180,IF((SUM(E$6:E6)-E6)&gt;180,0,E6-SUM(E$6:E6)+180),E6)</f>
        <v>15</v>
      </c>
      <c r="H6" s="17">
        <f>IF(E6=0,0,F6/E6*G6/(1-(N6/100)))</f>
        <v>500.00000000000006</v>
      </c>
      <c r="I6" s="44" t="s">
        <v>35</v>
      </c>
      <c r="M6" s="36" t="s">
        <v>29</v>
      </c>
      <c r="N6" s="31">
        <v>0</v>
      </c>
      <c r="P6" s="20">
        <v>1.337</v>
      </c>
    </row>
    <row r="7" spans="2:16" ht="18.75">
      <c r="B7" s="24">
        <f>+B6</f>
        <v>1</v>
      </c>
      <c r="C7" s="25">
        <v>29</v>
      </c>
      <c r="E7" s="26">
        <f aca="true" t="shared" si="0" ref="E7:E60">+C7*B7+D7</f>
        <v>29</v>
      </c>
      <c r="F7" s="23">
        <v>1000</v>
      </c>
      <c r="G7" s="26">
        <f>IF(SUM(E$6:E7)&gt;180,IF((SUM(E$6:E7)-E7)&gt;180,0,E7-SUM(E$6:E7)+180),E7)</f>
        <v>29</v>
      </c>
      <c r="H7" s="17">
        <f aca="true" t="shared" si="1" ref="H7:H60">IF(E7=0,0,F7/E7*G7/(1-(N7/100)))</f>
        <v>1000.0000000000001</v>
      </c>
      <c r="I7" s="12"/>
      <c r="M7" s="36" t="s">
        <v>29</v>
      </c>
      <c r="N7" s="31">
        <f aca="true" t="shared" si="2" ref="N7:N60">+N6</f>
        <v>0</v>
      </c>
      <c r="P7" s="20">
        <v>1.61</v>
      </c>
    </row>
    <row r="8" spans="2:16" ht="18.75">
      <c r="B8" s="24">
        <f aca="true" t="shared" si="3" ref="B8:B60">+B7</f>
        <v>1</v>
      </c>
      <c r="C8" s="25">
        <v>31</v>
      </c>
      <c r="E8" s="26">
        <f t="shared" si="0"/>
        <v>31</v>
      </c>
      <c r="F8" s="23">
        <v>1000</v>
      </c>
      <c r="G8" s="26">
        <f>IF(SUM(E$6:E8)&gt;180,IF((SUM(E$6:E8)-E8)&gt;180,0,E8-SUM(E$6:E8)+180),E8)</f>
        <v>31</v>
      </c>
      <c r="H8" s="17">
        <f t="shared" si="1"/>
        <v>1000</v>
      </c>
      <c r="I8" s="12"/>
      <c r="M8" s="36" t="s">
        <v>29</v>
      </c>
      <c r="N8" s="31">
        <f t="shared" si="2"/>
        <v>0</v>
      </c>
      <c r="P8" s="20">
        <v>1.33</v>
      </c>
    </row>
    <row r="9" spans="2:16" ht="18.75">
      <c r="B9" s="24">
        <f t="shared" si="3"/>
        <v>1</v>
      </c>
      <c r="C9" s="25">
        <v>31</v>
      </c>
      <c r="E9" s="26">
        <f t="shared" si="0"/>
        <v>31</v>
      </c>
      <c r="F9" s="23">
        <v>1000</v>
      </c>
      <c r="G9" s="26">
        <f>IF(SUM(E$6:E9)&gt;180,IF((SUM(E$6:E9)-E9)&gt;180,0,E9-SUM(E$6:E9)+180),E9)</f>
        <v>31</v>
      </c>
      <c r="H9" s="17">
        <f t="shared" si="1"/>
        <v>1000</v>
      </c>
      <c r="I9" s="12"/>
      <c r="M9" s="36" t="s">
        <v>29</v>
      </c>
      <c r="N9" s="31">
        <f t="shared" si="2"/>
        <v>0</v>
      </c>
      <c r="P9" s="20">
        <v>1</v>
      </c>
    </row>
    <row r="10" spans="2:16" ht="18.75">
      <c r="B10" s="24">
        <f t="shared" si="3"/>
        <v>1</v>
      </c>
      <c r="C10" s="25">
        <v>30</v>
      </c>
      <c r="E10" s="26">
        <f t="shared" si="0"/>
        <v>30</v>
      </c>
      <c r="F10" s="23">
        <v>1000</v>
      </c>
      <c r="G10" s="26">
        <f>IF(SUM(E$6:E10)&gt;180,IF((SUM(E$6:E10)-E10)&gt;180,0,E10-SUM(E$6:E10)+180),E10)</f>
        <v>30</v>
      </c>
      <c r="H10" s="17">
        <f t="shared" si="1"/>
        <v>1000.0000000000001</v>
      </c>
      <c r="I10" s="12"/>
      <c r="M10" s="36" t="s">
        <v>29</v>
      </c>
      <c r="N10" s="31">
        <f t="shared" si="2"/>
        <v>0</v>
      </c>
      <c r="P10" s="20"/>
    </row>
    <row r="11" spans="2:15" ht="18.75">
      <c r="B11" s="24">
        <f t="shared" si="3"/>
        <v>1</v>
      </c>
      <c r="C11" s="25">
        <v>31</v>
      </c>
      <c r="E11" s="26">
        <f t="shared" si="0"/>
        <v>31</v>
      </c>
      <c r="F11" s="23">
        <v>1000</v>
      </c>
      <c r="G11" s="26">
        <f>IF(SUM(E$6:E11)&gt;180,IF((SUM(E$6:E11)-E11)&gt;180,0,E11-SUM(E$6:E11)+180),E11)</f>
        <v>31</v>
      </c>
      <c r="H11" s="17">
        <f t="shared" si="1"/>
        <v>1000</v>
      </c>
      <c r="I11" s="12"/>
      <c r="M11" s="36" t="s">
        <v>29</v>
      </c>
      <c r="N11" s="31">
        <f t="shared" si="2"/>
        <v>0</v>
      </c>
      <c r="O11" s="12"/>
    </row>
    <row r="12" spans="2:14" ht="18.75">
      <c r="B12" s="24">
        <f t="shared" si="3"/>
        <v>1</v>
      </c>
      <c r="C12" s="25">
        <v>30</v>
      </c>
      <c r="E12" s="26">
        <f t="shared" si="0"/>
        <v>30</v>
      </c>
      <c r="F12" s="23">
        <v>1000</v>
      </c>
      <c r="G12" s="26">
        <f>IF(SUM(E$6:E12)&gt;180,IF((SUM(E$6:E12)-E12)&gt;180,0,E12-SUM(E$6:E12)+180),E12)</f>
        <v>13</v>
      </c>
      <c r="H12" s="17">
        <f t="shared" si="1"/>
        <v>433.33333333333337</v>
      </c>
      <c r="I12" s="12"/>
      <c r="M12" s="36" t="s">
        <v>29</v>
      </c>
      <c r="N12" s="31">
        <f t="shared" si="2"/>
        <v>0</v>
      </c>
    </row>
    <row r="13" spans="2:14" ht="18.75">
      <c r="B13" s="24">
        <f t="shared" si="3"/>
        <v>1</v>
      </c>
      <c r="C13" s="25"/>
      <c r="E13" s="26">
        <f t="shared" si="0"/>
        <v>0</v>
      </c>
      <c r="F13" s="23"/>
      <c r="G13" s="26">
        <f>IF(SUM(E$6:E13)&gt;180,IF((SUM(E$6:E13)-E13)&gt;180,0,E13-SUM(E$6:E13)+180),E13)</f>
        <v>0</v>
      </c>
      <c r="H13" s="17">
        <f t="shared" si="1"/>
        <v>0</v>
      </c>
      <c r="I13" s="12"/>
      <c r="M13" s="36" t="s">
        <v>29</v>
      </c>
      <c r="N13" s="31">
        <f t="shared" si="2"/>
        <v>0</v>
      </c>
    </row>
    <row r="14" spans="2:14" ht="18.75">
      <c r="B14" s="24">
        <f t="shared" si="3"/>
        <v>1</v>
      </c>
      <c r="C14" s="25"/>
      <c r="E14" s="26">
        <f t="shared" si="0"/>
        <v>0</v>
      </c>
      <c r="F14" s="23"/>
      <c r="G14" s="26">
        <f>IF(SUM(E$6:E14)&gt;180,IF((SUM(E$6:E14)-E14)&gt;180,0,E14-SUM(E$6:E14)+180),E14)</f>
        <v>0</v>
      </c>
      <c r="H14" s="17">
        <f t="shared" si="1"/>
        <v>0</v>
      </c>
      <c r="I14" s="12"/>
      <c r="M14" s="36" t="s">
        <v>29</v>
      </c>
      <c r="N14" s="31">
        <f t="shared" si="2"/>
        <v>0</v>
      </c>
    </row>
    <row r="15" spans="2:14" ht="18.75">
      <c r="B15" s="24">
        <f t="shared" si="3"/>
        <v>1</v>
      </c>
      <c r="C15" s="25"/>
      <c r="E15" s="26">
        <f t="shared" si="0"/>
        <v>0</v>
      </c>
      <c r="F15" s="23"/>
      <c r="G15" s="26">
        <f>IF(SUM(E$6:E15)&gt;180,IF((SUM(E$6:E15)-E15)&gt;180,0,E15-SUM(E$6:E15)+180),E15)</f>
        <v>0</v>
      </c>
      <c r="H15" s="17">
        <f t="shared" si="1"/>
        <v>0</v>
      </c>
      <c r="I15" s="12"/>
      <c r="M15" s="36" t="s">
        <v>29</v>
      </c>
      <c r="N15" s="31">
        <f t="shared" si="2"/>
        <v>0</v>
      </c>
    </row>
    <row r="16" spans="2:14" ht="18.75">
      <c r="B16" s="24">
        <f t="shared" si="3"/>
        <v>1</v>
      </c>
      <c r="C16" s="25"/>
      <c r="E16" s="26">
        <f t="shared" si="0"/>
        <v>0</v>
      </c>
      <c r="F16" s="23"/>
      <c r="G16" s="26">
        <f>IF(SUM(E$6:E16)&gt;180,IF((SUM(E$6:E16)-E16)&gt;180,0,E16-SUM(E$6:E16)+180),E16)</f>
        <v>0</v>
      </c>
      <c r="H16" s="17">
        <f t="shared" si="1"/>
        <v>0</v>
      </c>
      <c r="I16" s="12"/>
      <c r="M16" s="36" t="s">
        <v>29</v>
      </c>
      <c r="N16" s="31">
        <f t="shared" si="2"/>
        <v>0</v>
      </c>
    </row>
    <row r="17" spans="2:14" ht="18.75">
      <c r="B17" s="24">
        <f t="shared" si="3"/>
        <v>1</v>
      </c>
      <c r="C17" s="25"/>
      <c r="E17" s="26">
        <f t="shared" si="0"/>
        <v>0</v>
      </c>
      <c r="F17" s="23"/>
      <c r="G17" s="26">
        <f>IF(SUM(E$6:E17)&gt;180,IF((SUM(E$6:E17)-E17)&gt;180,0,E17-SUM(E$6:E17)+180),E17)</f>
        <v>0</v>
      </c>
      <c r="H17" s="17">
        <f t="shared" si="1"/>
        <v>0</v>
      </c>
      <c r="I17" s="12"/>
      <c r="M17" s="36" t="s">
        <v>29</v>
      </c>
      <c r="N17" s="31">
        <f t="shared" si="2"/>
        <v>0</v>
      </c>
    </row>
    <row r="18" spans="2:14" ht="18.75">
      <c r="B18" s="24">
        <f t="shared" si="3"/>
        <v>1</v>
      </c>
      <c r="C18" s="25"/>
      <c r="E18" s="26">
        <f t="shared" si="0"/>
        <v>0</v>
      </c>
      <c r="F18" s="23"/>
      <c r="G18" s="26">
        <f>IF(SUM(E$6:E18)&gt;180,IF((SUM(E$6:E18)-E18)&gt;180,0,E18-SUM(E$6:E18)+180),E18)</f>
        <v>0</v>
      </c>
      <c r="H18" s="17">
        <f t="shared" si="1"/>
        <v>0</v>
      </c>
      <c r="I18" s="12"/>
      <c r="M18" s="36" t="s">
        <v>29</v>
      </c>
      <c r="N18" s="31">
        <f t="shared" si="2"/>
        <v>0</v>
      </c>
    </row>
    <row r="19" spans="2:14" ht="18.75">
      <c r="B19" s="24">
        <f t="shared" si="3"/>
        <v>1</v>
      </c>
      <c r="C19" s="25"/>
      <c r="E19" s="26">
        <f t="shared" si="0"/>
        <v>0</v>
      </c>
      <c r="F19" s="23"/>
      <c r="G19" s="26">
        <f>IF(SUM(E$6:E19)&gt;180,IF((SUM(E$6:E19)-E19)&gt;180,0,E19-SUM(E$6:E19)+180),E19)</f>
        <v>0</v>
      </c>
      <c r="H19" s="17">
        <f t="shared" si="1"/>
        <v>0</v>
      </c>
      <c r="I19" s="12"/>
      <c r="M19" s="36" t="s">
        <v>29</v>
      </c>
      <c r="N19" s="31">
        <f t="shared" si="2"/>
        <v>0</v>
      </c>
    </row>
    <row r="20" spans="2:14" ht="18.75">
      <c r="B20" s="24">
        <f t="shared" si="3"/>
        <v>1</v>
      </c>
      <c r="C20" s="25"/>
      <c r="E20" s="26">
        <f t="shared" si="0"/>
        <v>0</v>
      </c>
      <c r="F20" s="23"/>
      <c r="G20" s="26">
        <f>IF(SUM(E$6:E20)&gt;180,IF((SUM(E$6:E20)-E20)&gt;180,0,E20-SUM(E$6:E20)+180),E20)</f>
        <v>0</v>
      </c>
      <c r="H20" s="17">
        <f t="shared" si="1"/>
        <v>0</v>
      </c>
      <c r="I20" s="12"/>
      <c r="M20" s="36" t="s">
        <v>29</v>
      </c>
      <c r="N20" s="31">
        <f t="shared" si="2"/>
        <v>0</v>
      </c>
    </row>
    <row r="21" spans="2:14" ht="18.75">
      <c r="B21" s="24">
        <f t="shared" si="3"/>
        <v>1</v>
      </c>
      <c r="C21" s="25"/>
      <c r="E21" s="26">
        <f t="shared" si="0"/>
        <v>0</v>
      </c>
      <c r="F21" s="23"/>
      <c r="G21" s="26">
        <f>IF(SUM(E$6:E21)&gt;180,IF((SUM(E$6:E21)-E21)&gt;180,0,E21-SUM(E$6:E21)+180),E21)</f>
        <v>0</v>
      </c>
      <c r="H21" s="17">
        <f t="shared" si="1"/>
        <v>0</v>
      </c>
      <c r="I21" s="12"/>
      <c r="M21" s="36" t="s">
        <v>29</v>
      </c>
      <c r="N21" s="31">
        <f t="shared" si="2"/>
        <v>0</v>
      </c>
    </row>
    <row r="22" spans="2:14" ht="18.75">
      <c r="B22" s="24">
        <f t="shared" si="3"/>
        <v>1</v>
      </c>
      <c r="C22" s="25"/>
      <c r="E22" s="26">
        <f t="shared" si="0"/>
        <v>0</v>
      </c>
      <c r="F22" s="23"/>
      <c r="G22" s="26">
        <f>IF(SUM(E$6:E22)&gt;180,IF((SUM(E$6:E22)-E22)&gt;180,0,E22-SUM(E$6:E22)+180),E22)</f>
        <v>0</v>
      </c>
      <c r="H22" s="17">
        <f t="shared" si="1"/>
        <v>0</v>
      </c>
      <c r="I22" s="12"/>
      <c r="M22" s="36" t="s">
        <v>29</v>
      </c>
      <c r="N22" s="31">
        <f t="shared" si="2"/>
        <v>0</v>
      </c>
    </row>
    <row r="23" spans="2:14" ht="18.75">
      <c r="B23" s="24">
        <f t="shared" si="3"/>
        <v>1</v>
      </c>
      <c r="C23" s="25"/>
      <c r="E23" s="26">
        <f t="shared" si="0"/>
        <v>0</v>
      </c>
      <c r="F23" s="23"/>
      <c r="G23" s="26">
        <f>IF(SUM(E$6:E23)&gt;180,IF((SUM(E$6:E23)-E23)&gt;180,0,E23-SUM(E$6:E23)+180),E23)</f>
        <v>0</v>
      </c>
      <c r="H23" s="17">
        <f t="shared" si="1"/>
        <v>0</v>
      </c>
      <c r="I23" s="12"/>
      <c r="M23" s="36" t="s">
        <v>29</v>
      </c>
      <c r="N23" s="31">
        <f t="shared" si="2"/>
        <v>0</v>
      </c>
    </row>
    <row r="24" spans="2:14" ht="18.75">
      <c r="B24" s="24">
        <f t="shared" si="3"/>
        <v>1</v>
      </c>
      <c r="C24" s="25"/>
      <c r="E24" s="26">
        <f t="shared" si="0"/>
        <v>0</v>
      </c>
      <c r="F24" s="23"/>
      <c r="G24" s="26">
        <f>IF(SUM(E$6:E24)&gt;180,IF((SUM(E$6:E24)-E24)&gt;180,0,E24-SUM(E$6:E24)+180),E24)</f>
        <v>0</v>
      </c>
      <c r="H24" s="17">
        <f t="shared" si="1"/>
        <v>0</v>
      </c>
      <c r="I24" s="12"/>
      <c r="M24" s="36" t="s">
        <v>29</v>
      </c>
      <c r="N24" s="31">
        <f t="shared" si="2"/>
        <v>0</v>
      </c>
    </row>
    <row r="25" spans="2:14" ht="18.75">
      <c r="B25" s="24">
        <f t="shared" si="3"/>
        <v>1</v>
      </c>
      <c r="C25" s="25"/>
      <c r="E25" s="26">
        <f t="shared" si="0"/>
        <v>0</v>
      </c>
      <c r="F25" s="23"/>
      <c r="G25" s="26">
        <f>IF(SUM(E$6:E25)&gt;180,IF((SUM(E$6:E25)-E25)&gt;180,0,E25-SUM(E$6:E25)+180),E25)</f>
        <v>0</v>
      </c>
      <c r="H25" s="17">
        <f t="shared" si="1"/>
        <v>0</v>
      </c>
      <c r="I25" s="12"/>
      <c r="M25" s="36" t="s">
        <v>29</v>
      </c>
      <c r="N25" s="31">
        <f t="shared" si="2"/>
        <v>0</v>
      </c>
    </row>
    <row r="26" spans="2:14" ht="18.75">
      <c r="B26" s="24">
        <f t="shared" si="3"/>
        <v>1</v>
      </c>
      <c r="C26" s="25"/>
      <c r="E26" s="26">
        <f t="shared" si="0"/>
        <v>0</v>
      </c>
      <c r="F26" s="23"/>
      <c r="G26" s="26">
        <f>IF(SUM(E$6:E26)&gt;180,IF((SUM(E$6:E26)-E26)&gt;180,0,E26-SUM(E$6:E26)+180),E26)</f>
        <v>0</v>
      </c>
      <c r="H26" s="17">
        <f t="shared" si="1"/>
        <v>0</v>
      </c>
      <c r="I26" s="12"/>
      <c r="M26" s="36" t="s">
        <v>29</v>
      </c>
      <c r="N26" s="31">
        <f t="shared" si="2"/>
        <v>0</v>
      </c>
    </row>
    <row r="27" spans="2:14" ht="18.75">
      <c r="B27" s="24">
        <f t="shared" si="3"/>
        <v>1</v>
      </c>
      <c r="C27" s="25"/>
      <c r="E27" s="26">
        <f t="shared" si="0"/>
        <v>0</v>
      </c>
      <c r="F27" s="23"/>
      <c r="G27" s="26">
        <f>IF(SUM(E$6:E27)&gt;180,IF((SUM(E$6:E27)-E27)&gt;180,0,E27-SUM(E$6:E27)+180),E27)</f>
        <v>0</v>
      </c>
      <c r="H27" s="17">
        <f t="shared" si="1"/>
        <v>0</v>
      </c>
      <c r="I27" s="12"/>
      <c r="M27" s="36" t="s">
        <v>29</v>
      </c>
      <c r="N27" s="31">
        <f t="shared" si="2"/>
        <v>0</v>
      </c>
    </row>
    <row r="28" spans="2:14" ht="18.75">
      <c r="B28" s="24">
        <f t="shared" si="3"/>
        <v>1</v>
      </c>
      <c r="C28" s="25"/>
      <c r="E28" s="26">
        <f t="shared" si="0"/>
        <v>0</v>
      </c>
      <c r="F28" s="23"/>
      <c r="G28" s="26">
        <f>IF(SUM(E$6:E28)&gt;180,IF((SUM(E$6:E28)-E28)&gt;180,0,E28-SUM(E$6:E28)+180),E28)</f>
        <v>0</v>
      </c>
      <c r="H28" s="17">
        <f t="shared" si="1"/>
        <v>0</v>
      </c>
      <c r="I28" s="12"/>
      <c r="M28" s="36" t="s">
        <v>29</v>
      </c>
      <c r="N28" s="31">
        <f t="shared" si="2"/>
        <v>0</v>
      </c>
    </row>
    <row r="29" spans="2:14" ht="18.75">
      <c r="B29" s="24">
        <f t="shared" si="3"/>
        <v>1</v>
      </c>
      <c r="C29" s="25"/>
      <c r="E29" s="26">
        <f t="shared" si="0"/>
        <v>0</v>
      </c>
      <c r="F29" s="23"/>
      <c r="G29" s="26">
        <f>IF(SUM(E$6:E29)&gt;180,IF((SUM(E$6:E29)-E29)&gt;180,0,E29-SUM(E$6:E29)+180),E29)</f>
        <v>0</v>
      </c>
      <c r="H29" s="17">
        <f t="shared" si="1"/>
        <v>0</v>
      </c>
      <c r="I29" s="12"/>
      <c r="M29" s="36" t="s">
        <v>29</v>
      </c>
      <c r="N29" s="31">
        <f t="shared" si="2"/>
        <v>0</v>
      </c>
    </row>
    <row r="30" spans="2:14" ht="18.75">
      <c r="B30" s="24">
        <f t="shared" si="3"/>
        <v>1</v>
      </c>
      <c r="C30" s="25"/>
      <c r="E30" s="26">
        <f t="shared" si="0"/>
        <v>0</v>
      </c>
      <c r="F30" s="23"/>
      <c r="G30" s="26">
        <f>IF(SUM(E$6:E30)&gt;180,IF((SUM(E$6:E30)-E30)&gt;180,0,E30-SUM(E$6:E30)+180),E30)</f>
        <v>0</v>
      </c>
      <c r="H30" s="17">
        <f t="shared" si="1"/>
        <v>0</v>
      </c>
      <c r="I30" s="12"/>
      <c r="M30" s="36" t="s">
        <v>29</v>
      </c>
      <c r="N30" s="31">
        <f t="shared" si="2"/>
        <v>0</v>
      </c>
    </row>
    <row r="31" spans="2:14" ht="18.75">
      <c r="B31" s="24">
        <f t="shared" si="3"/>
        <v>1</v>
      </c>
      <c r="C31" s="25"/>
      <c r="E31" s="26">
        <f t="shared" si="0"/>
        <v>0</v>
      </c>
      <c r="F31" s="23"/>
      <c r="G31" s="26">
        <f>IF(SUM(E$6:E31)&gt;180,IF((SUM(E$6:E31)-E31)&gt;180,0,E31-SUM(E$6:E31)+180),E31)</f>
        <v>0</v>
      </c>
      <c r="H31" s="17">
        <f t="shared" si="1"/>
        <v>0</v>
      </c>
      <c r="I31" s="12"/>
      <c r="M31" s="36" t="s">
        <v>29</v>
      </c>
      <c r="N31" s="31">
        <f t="shared" si="2"/>
        <v>0</v>
      </c>
    </row>
    <row r="32" spans="2:14" ht="18.75">
      <c r="B32" s="24">
        <f t="shared" si="3"/>
        <v>1</v>
      </c>
      <c r="C32" s="25"/>
      <c r="E32" s="26">
        <f t="shared" si="0"/>
        <v>0</v>
      </c>
      <c r="F32" s="23"/>
      <c r="G32" s="26">
        <f>IF(SUM(E$6:E32)&gt;180,IF((SUM(E$6:E32)-E32)&gt;180,0,E32-SUM(E$6:E32)+180),E32)</f>
        <v>0</v>
      </c>
      <c r="H32" s="17">
        <f t="shared" si="1"/>
        <v>0</v>
      </c>
      <c r="I32" s="12"/>
      <c r="M32" s="36" t="s">
        <v>29</v>
      </c>
      <c r="N32" s="31">
        <f t="shared" si="2"/>
        <v>0</v>
      </c>
    </row>
    <row r="33" spans="2:14" ht="18.75">
      <c r="B33" s="24">
        <f t="shared" si="3"/>
        <v>1</v>
      </c>
      <c r="C33" s="25"/>
      <c r="E33" s="26">
        <f t="shared" si="0"/>
        <v>0</v>
      </c>
      <c r="F33" s="23"/>
      <c r="G33" s="26">
        <f>IF(SUM(E$6:E33)&gt;180,IF((SUM(E$6:E33)-E33)&gt;180,0,E33-SUM(E$6:E33)+180),E33)</f>
        <v>0</v>
      </c>
      <c r="H33" s="17">
        <f t="shared" si="1"/>
        <v>0</v>
      </c>
      <c r="I33" s="12"/>
      <c r="M33" s="36" t="s">
        <v>29</v>
      </c>
      <c r="N33" s="31">
        <f t="shared" si="2"/>
        <v>0</v>
      </c>
    </row>
    <row r="34" spans="2:14" ht="18.75">
      <c r="B34" s="24">
        <f t="shared" si="3"/>
        <v>1</v>
      </c>
      <c r="C34" s="25"/>
      <c r="E34" s="26">
        <f t="shared" si="0"/>
        <v>0</v>
      </c>
      <c r="F34" s="23"/>
      <c r="G34" s="26">
        <f>IF(SUM(E$6:E34)&gt;180,IF((SUM(E$6:E34)-E34)&gt;180,0,E34-SUM(E$6:E34)+180),E34)</f>
        <v>0</v>
      </c>
      <c r="H34" s="17">
        <f t="shared" si="1"/>
        <v>0</v>
      </c>
      <c r="I34" s="12"/>
      <c r="M34" s="36" t="s">
        <v>29</v>
      </c>
      <c r="N34" s="31">
        <f t="shared" si="2"/>
        <v>0</v>
      </c>
    </row>
    <row r="35" spans="2:14" ht="18.75">
      <c r="B35" s="24">
        <f t="shared" si="3"/>
        <v>1</v>
      </c>
      <c r="C35" s="25"/>
      <c r="E35" s="26">
        <f t="shared" si="0"/>
        <v>0</v>
      </c>
      <c r="F35" s="23"/>
      <c r="G35" s="26">
        <f>IF(SUM(E$6:E35)&gt;180,IF((SUM(E$6:E35)-E35)&gt;180,0,E35-SUM(E$6:E35)+180),E35)</f>
        <v>0</v>
      </c>
      <c r="H35" s="17">
        <f t="shared" si="1"/>
        <v>0</v>
      </c>
      <c r="I35" s="12"/>
      <c r="M35" s="36" t="s">
        <v>29</v>
      </c>
      <c r="N35" s="31">
        <f t="shared" si="2"/>
        <v>0</v>
      </c>
    </row>
    <row r="36" spans="2:14" ht="18.75">
      <c r="B36" s="24">
        <f t="shared" si="3"/>
        <v>1</v>
      </c>
      <c r="C36" s="25"/>
      <c r="E36" s="26">
        <f t="shared" si="0"/>
        <v>0</v>
      </c>
      <c r="F36" s="23"/>
      <c r="G36" s="26">
        <f>IF(SUM(E$6:E36)&gt;180,IF((SUM(E$6:E36)-E36)&gt;180,0,E36-SUM(E$6:E36)+180),E36)</f>
        <v>0</v>
      </c>
      <c r="H36" s="17">
        <f t="shared" si="1"/>
        <v>0</v>
      </c>
      <c r="I36" s="12"/>
      <c r="M36" s="36" t="s">
        <v>29</v>
      </c>
      <c r="N36" s="31">
        <f t="shared" si="2"/>
        <v>0</v>
      </c>
    </row>
    <row r="37" spans="2:14" ht="18.75">
      <c r="B37" s="24">
        <f t="shared" si="3"/>
        <v>1</v>
      </c>
      <c r="C37" s="25"/>
      <c r="E37" s="26">
        <f t="shared" si="0"/>
        <v>0</v>
      </c>
      <c r="F37" s="23"/>
      <c r="G37" s="26">
        <f>IF(SUM(E$6:E37)&gt;180,IF((SUM(E$6:E37)-E37)&gt;180,0,E37-SUM(E$6:E37)+180),E37)</f>
        <v>0</v>
      </c>
      <c r="H37" s="17">
        <f t="shared" si="1"/>
        <v>0</v>
      </c>
      <c r="I37" s="12"/>
      <c r="M37" s="36" t="s">
        <v>29</v>
      </c>
      <c r="N37" s="31">
        <f t="shared" si="2"/>
        <v>0</v>
      </c>
    </row>
    <row r="38" spans="2:14" ht="18.75">
      <c r="B38" s="24">
        <f t="shared" si="3"/>
        <v>1</v>
      </c>
      <c r="C38" s="25"/>
      <c r="E38" s="26">
        <f t="shared" si="0"/>
        <v>0</v>
      </c>
      <c r="F38" s="23"/>
      <c r="G38" s="26">
        <f>IF(SUM(E$6:E38)&gt;180,IF((SUM(E$6:E38)-E38)&gt;180,0,E38-SUM(E$6:E38)+180),E38)</f>
        <v>0</v>
      </c>
      <c r="H38" s="17">
        <f t="shared" si="1"/>
        <v>0</v>
      </c>
      <c r="I38" s="12"/>
      <c r="M38" s="36" t="s">
        <v>29</v>
      </c>
      <c r="N38" s="31">
        <f t="shared" si="2"/>
        <v>0</v>
      </c>
    </row>
    <row r="39" spans="2:14" ht="18.75">
      <c r="B39" s="24">
        <f t="shared" si="3"/>
        <v>1</v>
      </c>
      <c r="C39" s="25"/>
      <c r="E39" s="26">
        <f t="shared" si="0"/>
        <v>0</v>
      </c>
      <c r="F39" s="23"/>
      <c r="G39" s="26">
        <f>IF(SUM(E$6:E39)&gt;180,IF((SUM(E$6:E39)-E39)&gt;180,0,E39-SUM(E$6:E39)+180),E39)</f>
        <v>0</v>
      </c>
      <c r="H39" s="17">
        <f t="shared" si="1"/>
        <v>0</v>
      </c>
      <c r="I39" s="12"/>
      <c r="M39" s="36" t="s">
        <v>29</v>
      </c>
      <c r="N39" s="31">
        <f t="shared" si="2"/>
        <v>0</v>
      </c>
    </row>
    <row r="40" spans="2:14" ht="18.75">
      <c r="B40" s="24">
        <f t="shared" si="3"/>
        <v>1</v>
      </c>
      <c r="C40" s="25"/>
      <c r="E40" s="26">
        <f t="shared" si="0"/>
        <v>0</v>
      </c>
      <c r="F40" s="23"/>
      <c r="G40" s="26">
        <f>IF(SUM(E$6:E40)&gt;180,IF((SUM(E$6:E40)-E40)&gt;180,0,E40-SUM(E$6:E40)+180),E40)</f>
        <v>0</v>
      </c>
      <c r="H40" s="17">
        <f t="shared" si="1"/>
        <v>0</v>
      </c>
      <c r="I40" s="12"/>
      <c r="M40" s="36" t="s">
        <v>29</v>
      </c>
      <c r="N40" s="31">
        <f t="shared" si="2"/>
        <v>0</v>
      </c>
    </row>
    <row r="41" spans="2:14" ht="18.75">
      <c r="B41" s="24">
        <f t="shared" si="3"/>
        <v>1</v>
      </c>
      <c r="C41" s="25"/>
      <c r="E41" s="26">
        <f t="shared" si="0"/>
        <v>0</v>
      </c>
      <c r="F41" s="23"/>
      <c r="G41" s="26">
        <f>IF(SUM(E$6:E41)&gt;180,IF((SUM(E$6:E41)-E41)&gt;180,0,E41-SUM(E$6:E41)+180),E41)</f>
        <v>0</v>
      </c>
      <c r="H41" s="17">
        <f t="shared" si="1"/>
        <v>0</v>
      </c>
      <c r="I41" s="12"/>
      <c r="M41" s="36" t="s">
        <v>29</v>
      </c>
      <c r="N41" s="31">
        <f t="shared" si="2"/>
        <v>0</v>
      </c>
    </row>
    <row r="42" spans="2:14" ht="18.75">
      <c r="B42" s="24">
        <f t="shared" si="3"/>
        <v>1</v>
      </c>
      <c r="C42" s="25"/>
      <c r="E42" s="26">
        <f t="shared" si="0"/>
        <v>0</v>
      </c>
      <c r="F42" s="23"/>
      <c r="G42" s="26">
        <f>IF(SUM(E$6:E42)&gt;180,IF((SUM(E$6:E42)-E42)&gt;180,0,E42-SUM(E$6:E42)+180),E42)</f>
        <v>0</v>
      </c>
      <c r="H42" s="17">
        <f t="shared" si="1"/>
        <v>0</v>
      </c>
      <c r="I42" s="12"/>
      <c r="M42" s="36" t="s">
        <v>29</v>
      </c>
      <c r="N42" s="31">
        <f t="shared" si="2"/>
        <v>0</v>
      </c>
    </row>
    <row r="43" spans="2:14" ht="18.75">
      <c r="B43" s="24">
        <f t="shared" si="3"/>
        <v>1</v>
      </c>
      <c r="C43" s="25"/>
      <c r="E43" s="26">
        <f t="shared" si="0"/>
        <v>0</v>
      </c>
      <c r="F43" s="23"/>
      <c r="G43" s="26">
        <f>IF(SUM(E$6:E43)&gt;180,IF((SUM(E$6:E43)-E43)&gt;180,0,E43-SUM(E$6:E43)+180),E43)</f>
        <v>0</v>
      </c>
      <c r="H43" s="17">
        <f t="shared" si="1"/>
        <v>0</v>
      </c>
      <c r="I43" s="12"/>
      <c r="M43" s="36" t="s">
        <v>29</v>
      </c>
      <c r="N43" s="31">
        <f t="shared" si="2"/>
        <v>0</v>
      </c>
    </row>
    <row r="44" spans="2:14" ht="18.75">
      <c r="B44" s="24">
        <f t="shared" si="3"/>
        <v>1</v>
      </c>
      <c r="C44" s="25"/>
      <c r="E44" s="26">
        <f t="shared" si="0"/>
        <v>0</v>
      </c>
      <c r="F44" s="23"/>
      <c r="G44" s="26">
        <f>IF(SUM(E$6:E44)&gt;180,IF((SUM(E$6:E44)-E44)&gt;180,0,E44-SUM(E$6:E44)+180),E44)</f>
        <v>0</v>
      </c>
      <c r="H44" s="17">
        <f t="shared" si="1"/>
        <v>0</v>
      </c>
      <c r="I44" s="12"/>
      <c r="M44" s="36" t="s">
        <v>29</v>
      </c>
      <c r="N44" s="31">
        <f t="shared" si="2"/>
        <v>0</v>
      </c>
    </row>
    <row r="45" spans="2:14" ht="18.75">
      <c r="B45" s="24">
        <f t="shared" si="3"/>
        <v>1</v>
      </c>
      <c r="C45" s="25"/>
      <c r="E45" s="26">
        <f t="shared" si="0"/>
        <v>0</v>
      </c>
      <c r="F45" s="23"/>
      <c r="G45" s="26">
        <f>IF(SUM(E$6:E45)&gt;180,IF((SUM(E$6:E45)-E45)&gt;180,0,E45-SUM(E$6:E45)+180),E45)</f>
        <v>0</v>
      </c>
      <c r="H45" s="17">
        <f t="shared" si="1"/>
        <v>0</v>
      </c>
      <c r="I45" s="12"/>
      <c r="M45" s="36" t="s">
        <v>29</v>
      </c>
      <c r="N45" s="31">
        <f t="shared" si="2"/>
        <v>0</v>
      </c>
    </row>
    <row r="46" spans="2:14" ht="18.75">
      <c r="B46" s="24">
        <f t="shared" si="3"/>
        <v>1</v>
      </c>
      <c r="C46" s="25"/>
      <c r="E46" s="26">
        <f t="shared" si="0"/>
        <v>0</v>
      </c>
      <c r="F46" s="23"/>
      <c r="G46" s="26">
        <f>IF(SUM(E$6:E46)&gt;180,IF((SUM(E$6:E46)-E46)&gt;180,0,E46-SUM(E$6:E46)+180),E46)</f>
        <v>0</v>
      </c>
      <c r="H46" s="17">
        <f t="shared" si="1"/>
        <v>0</v>
      </c>
      <c r="I46" s="12"/>
      <c r="M46" s="36" t="s">
        <v>29</v>
      </c>
      <c r="N46" s="31">
        <f t="shared" si="2"/>
        <v>0</v>
      </c>
    </row>
    <row r="47" spans="2:14" ht="18.75">
      <c r="B47" s="24">
        <f t="shared" si="3"/>
        <v>1</v>
      </c>
      <c r="C47" s="25"/>
      <c r="E47" s="26">
        <f t="shared" si="0"/>
        <v>0</v>
      </c>
      <c r="F47" s="23"/>
      <c r="G47" s="26">
        <f>IF(SUM(E$6:E47)&gt;180,IF((SUM(E$6:E47)-E47)&gt;180,0,E47-SUM(E$6:E47)+180),E47)</f>
        <v>0</v>
      </c>
      <c r="H47" s="17">
        <f t="shared" si="1"/>
        <v>0</v>
      </c>
      <c r="I47" s="12"/>
      <c r="M47" s="36" t="s">
        <v>29</v>
      </c>
      <c r="N47" s="31">
        <f t="shared" si="2"/>
        <v>0</v>
      </c>
    </row>
    <row r="48" spans="2:14" ht="18.75">
      <c r="B48" s="24">
        <f t="shared" si="3"/>
        <v>1</v>
      </c>
      <c r="C48" s="25"/>
      <c r="E48" s="26">
        <f t="shared" si="0"/>
        <v>0</v>
      </c>
      <c r="F48" s="23"/>
      <c r="G48" s="26">
        <f>IF(SUM(E$6:E48)&gt;180,IF((SUM(E$6:E48)-E48)&gt;180,0,E48-SUM(E$6:E48)+180),E48)</f>
        <v>0</v>
      </c>
      <c r="H48" s="17">
        <f t="shared" si="1"/>
        <v>0</v>
      </c>
      <c r="I48" s="12"/>
      <c r="M48" s="36" t="s">
        <v>29</v>
      </c>
      <c r="N48" s="31">
        <f t="shared" si="2"/>
        <v>0</v>
      </c>
    </row>
    <row r="49" spans="2:14" ht="18.75">
      <c r="B49" s="24">
        <f t="shared" si="3"/>
        <v>1</v>
      </c>
      <c r="C49" s="25"/>
      <c r="E49" s="26">
        <f t="shared" si="0"/>
        <v>0</v>
      </c>
      <c r="F49" s="23"/>
      <c r="G49" s="26">
        <f>IF(SUM(E$6:E49)&gt;180,IF((SUM(E$6:E49)-E49)&gt;180,0,E49-SUM(E$6:E49)+180),E49)</f>
        <v>0</v>
      </c>
      <c r="H49" s="17">
        <f t="shared" si="1"/>
        <v>0</v>
      </c>
      <c r="I49" s="12"/>
      <c r="M49" s="36" t="s">
        <v>29</v>
      </c>
      <c r="N49" s="31">
        <f t="shared" si="2"/>
        <v>0</v>
      </c>
    </row>
    <row r="50" spans="2:14" ht="18.75">
      <c r="B50" s="24">
        <f t="shared" si="3"/>
        <v>1</v>
      </c>
      <c r="C50" s="25"/>
      <c r="E50" s="26">
        <f t="shared" si="0"/>
        <v>0</v>
      </c>
      <c r="F50" s="23"/>
      <c r="G50" s="26">
        <f>IF(SUM(E$6:E50)&gt;180,IF((SUM(E$6:E50)-E50)&gt;180,0,E50-SUM(E$6:E50)+180),E50)</f>
        <v>0</v>
      </c>
      <c r="H50" s="17">
        <f t="shared" si="1"/>
        <v>0</v>
      </c>
      <c r="I50" s="12"/>
      <c r="M50" s="36" t="s">
        <v>29</v>
      </c>
      <c r="N50" s="31">
        <f t="shared" si="2"/>
        <v>0</v>
      </c>
    </row>
    <row r="51" spans="2:14" ht="18.75">
      <c r="B51" s="24">
        <f t="shared" si="3"/>
        <v>1</v>
      </c>
      <c r="C51" s="25"/>
      <c r="E51" s="26">
        <f t="shared" si="0"/>
        <v>0</v>
      </c>
      <c r="F51" s="23"/>
      <c r="G51" s="26">
        <f>IF(SUM(E$6:E51)&gt;180,IF((SUM(E$6:E51)-E51)&gt;180,0,E51-SUM(E$6:E51)+180),E51)</f>
        <v>0</v>
      </c>
      <c r="H51" s="17">
        <f t="shared" si="1"/>
        <v>0</v>
      </c>
      <c r="I51" s="12"/>
      <c r="M51" s="36" t="s">
        <v>29</v>
      </c>
      <c r="N51" s="31">
        <f t="shared" si="2"/>
        <v>0</v>
      </c>
    </row>
    <row r="52" spans="2:14" ht="18.75">
      <c r="B52" s="24">
        <f t="shared" si="3"/>
        <v>1</v>
      </c>
      <c r="C52" s="25"/>
      <c r="E52" s="26">
        <f t="shared" si="0"/>
        <v>0</v>
      </c>
      <c r="F52" s="23"/>
      <c r="G52" s="26">
        <f>IF(SUM(E$6:E52)&gt;180,IF((SUM(E$6:E52)-E52)&gt;180,0,E52-SUM(E$6:E52)+180),E52)</f>
        <v>0</v>
      </c>
      <c r="H52" s="17">
        <f t="shared" si="1"/>
        <v>0</v>
      </c>
      <c r="I52" s="12"/>
      <c r="M52" s="36" t="s">
        <v>29</v>
      </c>
      <c r="N52" s="31">
        <f t="shared" si="2"/>
        <v>0</v>
      </c>
    </row>
    <row r="53" spans="2:14" ht="18.75">
      <c r="B53" s="24">
        <f t="shared" si="3"/>
        <v>1</v>
      </c>
      <c r="C53" s="25"/>
      <c r="E53" s="26">
        <f t="shared" si="0"/>
        <v>0</v>
      </c>
      <c r="F53" s="23"/>
      <c r="G53" s="26">
        <f>IF(SUM(E$6:E53)&gt;180,IF((SUM(E$6:E53)-E53)&gt;180,0,E53-SUM(E$6:E53)+180),E53)</f>
        <v>0</v>
      </c>
      <c r="H53" s="17">
        <f t="shared" si="1"/>
        <v>0</v>
      </c>
      <c r="I53" s="12"/>
      <c r="M53" s="36" t="s">
        <v>29</v>
      </c>
      <c r="N53" s="31">
        <f t="shared" si="2"/>
        <v>0</v>
      </c>
    </row>
    <row r="54" spans="2:14" ht="18.75">
      <c r="B54" s="24">
        <f t="shared" si="3"/>
        <v>1</v>
      </c>
      <c r="C54" s="25"/>
      <c r="E54" s="26">
        <f t="shared" si="0"/>
        <v>0</v>
      </c>
      <c r="F54" s="23"/>
      <c r="G54" s="26">
        <f>IF(SUM(E$6:E54)&gt;180,IF((SUM(E$6:E54)-E54)&gt;180,0,E54-SUM(E$6:E54)+180),E54)</f>
        <v>0</v>
      </c>
      <c r="H54" s="17">
        <f t="shared" si="1"/>
        <v>0</v>
      </c>
      <c r="I54" s="12"/>
      <c r="M54" s="36" t="s">
        <v>29</v>
      </c>
      <c r="N54" s="31">
        <f t="shared" si="2"/>
        <v>0</v>
      </c>
    </row>
    <row r="55" spans="2:14" ht="18.75">
      <c r="B55" s="24">
        <f t="shared" si="3"/>
        <v>1</v>
      </c>
      <c r="C55" s="25"/>
      <c r="E55" s="26">
        <f t="shared" si="0"/>
        <v>0</v>
      </c>
      <c r="F55" s="23"/>
      <c r="G55" s="26">
        <f>IF(SUM(E$6:E55)&gt;180,IF((SUM(E$6:E55)-E55)&gt;180,0,E55-SUM(E$6:E55)+180),E55)</f>
        <v>0</v>
      </c>
      <c r="H55" s="17">
        <f t="shared" si="1"/>
        <v>0</v>
      </c>
      <c r="I55" s="12"/>
      <c r="M55" s="36" t="s">
        <v>29</v>
      </c>
      <c r="N55" s="31">
        <f t="shared" si="2"/>
        <v>0</v>
      </c>
    </row>
    <row r="56" spans="2:14" ht="18.75">
      <c r="B56" s="24">
        <f t="shared" si="3"/>
        <v>1</v>
      </c>
      <c r="C56" s="25"/>
      <c r="E56" s="26">
        <f t="shared" si="0"/>
        <v>0</v>
      </c>
      <c r="F56" s="23"/>
      <c r="G56" s="26">
        <f>IF(SUM(E$6:E56)&gt;180,IF((SUM(E$6:E56)-E56)&gt;180,0,E56-SUM(E$6:E56)+180),E56)</f>
        <v>0</v>
      </c>
      <c r="H56" s="17">
        <f t="shared" si="1"/>
        <v>0</v>
      </c>
      <c r="I56" s="12"/>
      <c r="M56" s="36" t="s">
        <v>29</v>
      </c>
      <c r="N56" s="31">
        <f t="shared" si="2"/>
        <v>0</v>
      </c>
    </row>
    <row r="57" spans="2:14" ht="18.75">
      <c r="B57" s="24">
        <f t="shared" si="3"/>
        <v>1</v>
      </c>
      <c r="C57" s="25"/>
      <c r="E57" s="26">
        <f t="shared" si="0"/>
        <v>0</v>
      </c>
      <c r="F57" s="23"/>
      <c r="G57" s="26">
        <f>IF(SUM(E$6:E57)&gt;180,IF((SUM(E$6:E57)-E57)&gt;180,0,E57-SUM(E$6:E57)+180),E57)</f>
        <v>0</v>
      </c>
      <c r="H57" s="17">
        <f t="shared" si="1"/>
        <v>0</v>
      </c>
      <c r="I57" s="12"/>
      <c r="M57" s="36" t="s">
        <v>29</v>
      </c>
      <c r="N57" s="31">
        <f t="shared" si="2"/>
        <v>0</v>
      </c>
    </row>
    <row r="58" spans="2:14" ht="18.75">
      <c r="B58" s="24">
        <f t="shared" si="3"/>
        <v>1</v>
      </c>
      <c r="C58" s="25"/>
      <c r="E58" s="26">
        <f t="shared" si="0"/>
        <v>0</v>
      </c>
      <c r="F58" s="23"/>
      <c r="G58" s="26">
        <f>IF(SUM(E$6:E58)&gt;180,IF((SUM(E$6:E58)-E58)&gt;180,0,E58-SUM(E$6:E58)+180),E58)</f>
        <v>0</v>
      </c>
      <c r="H58" s="17">
        <f t="shared" si="1"/>
        <v>0</v>
      </c>
      <c r="I58" s="12"/>
      <c r="M58" s="36" t="s">
        <v>29</v>
      </c>
      <c r="N58" s="31">
        <f t="shared" si="2"/>
        <v>0</v>
      </c>
    </row>
    <row r="59" spans="2:14" ht="18.75">
      <c r="B59" s="24">
        <f t="shared" si="3"/>
        <v>1</v>
      </c>
      <c r="C59" s="25"/>
      <c r="E59" s="26">
        <f t="shared" si="0"/>
        <v>0</v>
      </c>
      <c r="F59" s="23"/>
      <c r="G59" s="26">
        <f>IF(SUM(E$6:E59)&gt;180,IF((SUM(E$6:E59)-E59)&gt;180,0,E59-SUM(E$6:E59)+180),E59)</f>
        <v>0</v>
      </c>
      <c r="H59" s="17">
        <f t="shared" si="1"/>
        <v>0</v>
      </c>
      <c r="I59" s="12"/>
      <c r="M59" s="36" t="s">
        <v>29</v>
      </c>
      <c r="N59" s="31">
        <f t="shared" si="2"/>
        <v>0</v>
      </c>
    </row>
    <row r="60" spans="2:14" ht="18.75">
      <c r="B60" s="24">
        <f t="shared" si="3"/>
        <v>1</v>
      </c>
      <c r="C60" s="25"/>
      <c r="E60" s="26">
        <f t="shared" si="0"/>
        <v>0</v>
      </c>
      <c r="F60" s="23"/>
      <c r="G60" s="26">
        <f>IF(SUM(E$6:E60)&gt;180,IF((SUM(E$6:E60)-E60)&gt;180,0,E60-SUM(E$6:E60)+180),E60)</f>
        <v>0</v>
      </c>
      <c r="H60" s="17">
        <f t="shared" si="1"/>
        <v>0</v>
      </c>
      <c r="I60" s="12"/>
      <c r="M60" s="36" t="s">
        <v>29</v>
      </c>
      <c r="N60" s="31">
        <f t="shared" si="2"/>
        <v>0</v>
      </c>
    </row>
  </sheetData>
  <sheetProtection/>
  <mergeCells count="1">
    <mergeCell ref="G1:N1"/>
  </mergeCells>
  <dataValidations count="1">
    <dataValidation type="list" allowBlank="1" showInputMessage="1" showErrorMessage="1" sqref="B6">
      <formula1>$P$6:$P$10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1.421875" style="0" customWidth="1"/>
    <col min="2" max="2" width="16.140625" style="0" bestFit="1" customWidth="1"/>
    <col min="4" max="4" width="12.57421875" style="0" bestFit="1" customWidth="1"/>
    <col min="5" max="5" width="14.28125" style="0" bestFit="1" customWidth="1"/>
    <col min="6" max="6" width="12.421875" style="0" bestFit="1" customWidth="1"/>
    <col min="8" max="8" width="13.8515625" style="0" bestFit="1" customWidth="1"/>
    <col min="12" max="12" width="15.421875" style="0" bestFit="1" customWidth="1"/>
    <col min="14" max="14" width="26.7109375" style="0" bestFit="1" customWidth="1"/>
    <col min="16" max="16" width="21.00390625" style="0" customWidth="1"/>
  </cols>
  <sheetData>
    <row r="1" spans="2:14" ht="15.75">
      <c r="B1" s="25"/>
      <c r="C1" s="13" t="s">
        <v>16</v>
      </c>
      <c r="E1" s="30"/>
      <c r="F1" s="30"/>
      <c r="G1" s="47" t="s">
        <v>32</v>
      </c>
      <c r="H1" s="47"/>
      <c r="I1" s="47"/>
      <c r="J1" s="47"/>
      <c r="K1" s="47"/>
      <c r="L1" s="47"/>
      <c r="M1" s="47"/>
      <c r="N1" s="47"/>
    </row>
    <row r="2" spans="2:14" ht="18.75">
      <c r="B2" s="24"/>
      <c r="C2" s="13" t="s">
        <v>17</v>
      </c>
      <c r="H2" s="34" t="s">
        <v>30</v>
      </c>
      <c r="I2" s="37">
        <v>625</v>
      </c>
      <c r="K2" s="34" t="s">
        <v>26</v>
      </c>
      <c r="L2" s="37">
        <v>562</v>
      </c>
      <c r="M2" s="35">
        <f>(1-L2/I2)*100</f>
        <v>10.08</v>
      </c>
      <c r="N2" s="43" t="s">
        <v>27</v>
      </c>
    </row>
    <row r="3" spans="1:14" ht="18.75" customHeight="1">
      <c r="A3" s="32"/>
      <c r="B3" s="41" t="s">
        <v>24</v>
      </c>
      <c r="L3" s="40"/>
      <c r="N3" s="43" t="s">
        <v>28</v>
      </c>
    </row>
    <row r="4" spans="2:14" ht="45">
      <c r="B4" s="28" t="s">
        <v>25</v>
      </c>
      <c r="C4" s="14"/>
      <c r="D4" s="18" t="s">
        <v>8</v>
      </c>
      <c r="E4" s="17">
        <f>SUM(E6:E60)</f>
        <v>180.32</v>
      </c>
      <c r="F4" s="17">
        <f>SUM(F6:F60)/E4</f>
        <v>43.256433007985805</v>
      </c>
      <c r="G4" s="17">
        <v>180</v>
      </c>
      <c r="H4" s="19">
        <f>SUM(H6:H60)/G4/(1-(N4/100))</f>
        <v>36.470266850701634</v>
      </c>
      <c r="I4" s="13" t="s">
        <v>31</v>
      </c>
      <c r="M4" s="42" t="s">
        <v>33</v>
      </c>
      <c r="N4" s="31">
        <v>0</v>
      </c>
    </row>
    <row r="5" spans="2:16" ht="18">
      <c r="B5" s="15" t="s">
        <v>15</v>
      </c>
      <c r="C5" s="15" t="s">
        <v>18</v>
      </c>
      <c r="E5" s="15" t="s">
        <v>14</v>
      </c>
      <c r="F5" s="16" t="s">
        <v>19</v>
      </c>
      <c r="G5" s="14"/>
      <c r="H5" s="14"/>
      <c r="M5" s="43" t="s">
        <v>34</v>
      </c>
      <c r="N5" s="15" t="s">
        <v>21</v>
      </c>
      <c r="P5" s="21" t="s">
        <v>22</v>
      </c>
    </row>
    <row r="6" spans="1:16" ht="18.75">
      <c r="A6" s="40" t="s">
        <v>20</v>
      </c>
      <c r="B6" s="27">
        <v>1.61</v>
      </c>
      <c r="C6" s="25">
        <v>6</v>
      </c>
      <c r="D6" s="13"/>
      <c r="E6" s="26">
        <f>+C6*B6+D6</f>
        <v>9.66</v>
      </c>
      <c r="F6" s="23">
        <v>400</v>
      </c>
      <c r="G6" s="26">
        <f>IF(SUM(E$6:E6)&gt;180,IF((SUM(E$6:E6)-E6)&gt;180,0,E6-SUM(E$6:E6)+180),E6)</f>
        <v>9.66</v>
      </c>
      <c r="H6" s="17">
        <f>IF(E6=0,0,F6/E6*G6/(1-(N6/100)))</f>
        <v>400</v>
      </c>
      <c r="I6" s="44" t="s">
        <v>36</v>
      </c>
      <c r="M6" s="36" t="s">
        <v>29</v>
      </c>
      <c r="N6" s="31">
        <v>0</v>
      </c>
      <c r="P6" s="20">
        <v>1.337</v>
      </c>
    </row>
    <row r="7" spans="2:16" ht="18.75">
      <c r="B7" s="24">
        <f>+B6</f>
        <v>1.61</v>
      </c>
      <c r="C7" s="25">
        <v>17</v>
      </c>
      <c r="E7" s="26">
        <f aca="true" t="shared" si="0" ref="E7:E60">+C7*B7+D7</f>
        <v>27.37</v>
      </c>
      <c r="F7" s="23">
        <v>1200</v>
      </c>
      <c r="G7" s="26">
        <f>IF(SUM(E$6:E7)&gt;180,IF((SUM(E$6:E7)-E7)&gt;180,0,E7-SUM(E$6:E7)+180),E7)</f>
        <v>27.37</v>
      </c>
      <c r="H7" s="17">
        <f aca="true" t="shared" si="1" ref="H7:H60">IF(E7=0,0,F7/E7*G7/(1-(N7/100)))</f>
        <v>1200</v>
      </c>
      <c r="I7" s="12"/>
      <c r="M7" s="36" t="s">
        <v>29</v>
      </c>
      <c r="N7" s="31">
        <f aca="true" t="shared" si="2" ref="N7:N60">+N6</f>
        <v>0</v>
      </c>
      <c r="P7" s="20">
        <v>1.61</v>
      </c>
    </row>
    <row r="8" spans="2:16" ht="18.75">
      <c r="B8" s="24">
        <f aca="true" t="shared" si="3" ref="B8:B60">+B7</f>
        <v>1.61</v>
      </c>
      <c r="C8" s="25">
        <v>22</v>
      </c>
      <c r="E8" s="26">
        <f t="shared" si="0"/>
        <v>35.42</v>
      </c>
      <c r="F8" s="23">
        <v>1250</v>
      </c>
      <c r="G8" s="26">
        <f>IF(SUM(E$6:E8)&gt;180,IF((SUM(E$6:E8)-E8)&gt;180,0,E8-SUM(E$6:E8)+180),E8)</f>
        <v>35.42</v>
      </c>
      <c r="H8" s="17">
        <f t="shared" si="1"/>
        <v>1250</v>
      </c>
      <c r="I8" s="12"/>
      <c r="M8" s="36" t="s">
        <v>29</v>
      </c>
      <c r="N8" s="31">
        <f t="shared" si="2"/>
        <v>0</v>
      </c>
      <c r="P8" s="20">
        <v>1.33</v>
      </c>
    </row>
    <row r="9" spans="2:16" ht="18.75">
      <c r="B9" s="24">
        <f t="shared" si="3"/>
        <v>1.61</v>
      </c>
      <c r="C9" s="25">
        <v>23</v>
      </c>
      <c r="E9" s="26">
        <f t="shared" si="0"/>
        <v>37.03</v>
      </c>
      <c r="F9" s="23">
        <v>1250</v>
      </c>
      <c r="G9" s="26">
        <f>IF(SUM(E$6:E9)&gt;180,IF((SUM(E$6:E9)-E9)&gt;180,0,E9-SUM(E$6:E9)+180),E9)</f>
        <v>37.03</v>
      </c>
      <c r="H9" s="17">
        <f t="shared" si="1"/>
        <v>1249.9999999999998</v>
      </c>
      <c r="I9" s="12"/>
      <c r="M9" s="36" t="s">
        <v>29</v>
      </c>
      <c r="N9" s="31">
        <f t="shared" si="2"/>
        <v>0</v>
      </c>
      <c r="P9" s="20">
        <v>1</v>
      </c>
    </row>
    <row r="10" spans="2:16" ht="18.75">
      <c r="B10" s="24">
        <f t="shared" si="3"/>
        <v>1.61</v>
      </c>
      <c r="C10" s="25">
        <v>20</v>
      </c>
      <c r="E10" s="26">
        <f t="shared" si="0"/>
        <v>32.2</v>
      </c>
      <c r="F10" s="23">
        <v>1225</v>
      </c>
      <c r="G10" s="26">
        <f>IF(SUM(E$6:E10)&gt;180,IF((SUM(E$6:E10)-E10)&gt;180,0,E10-SUM(E$6:E10)+180),E10)</f>
        <v>32.2</v>
      </c>
      <c r="H10" s="17">
        <f t="shared" si="1"/>
        <v>1225</v>
      </c>
      <c r="I10" s="12"/>
      <c r="M10" s="36" t="s">
        <v>29</v>
      </c>
      <c r="N10" s="31">
        <f t="shared" si="2"/>
        <v>0</v>
      </c>
      <c r="P10" s="20"/>
    </row>
    <row r="11" spans="2:15" ht="18.75">
      <c r="B11" s="24">
        <f t="shared" si="3"/>
        <v>1.61</v>
      </c>
      <c r="C11" s="25">
        <v>24</v>
      </c>
      <c r="E11" s="26">
        <f t="shared" si="0"/>
        <v>38.64</v>
      </c>
      <c r="F11" s="23">
        <v>1250</v>
      </c>
      <c r="G11" s="26">
        <f>IF(SUM(E$6:E11)&gt;180,IF((SUM(E$6:E11)-E11)&gt;180,0,E11-SUM(E$6:E11)+180),E11)</f>
        <v>38.31999999999999</v>
      </c>
      <c r="H11" s="17">
        <f t="shared" si="1"/>
        <v>1239.6480331262937</v>
      </c>
      <c r="I11" s="12"/>
      <c r="M11" s="36" t="s">
        <v>29</v>
      </c>
      <c r="N11" s="31">
        <f t="shared" si="2"/>
        <v>0</v>
      </c>
      <c r="O11" s="12"/>
    </row>
    <row r="12" spans="2:14" ht="18.75">
      <c r="B12" s="24">
        <f t="shared" si="3"/>
        <v>1.61</v>
      </c>
      <c r="C12" s="25"/>
      <c r="E12" s="26">
        <f t="shared" si="0"/>
        <v>0</v>
      </c>
      <c r="F12" s="23">
        <v>1225</v>
      </c>
      <c r="G12" s="26">
        <f>IF(SUM(E$6:E12)&gt;180,IF((SUM(E$6:E12)-E12)&gt;180,0,E12-SUM(E$6:E12)+180),E12)</f>
        <v>0</v>
      </c>
      <c r="H12" s="17">
        <f t="shared" si="1"/>
        <v>0</v>
      </c>
      <c r="I12" s="12"/>
      <c r="M12" s="36" t="s">
        <v>29</v>
      </c>
      <c r="N12" s="31">
        <f t="shared" si="2"/>
        <v>0</v>
      </c>
    </row>
    <row r="13" spans="2:14" ht="18.75">
      <c r="B13" s="24">
        <f t="shared" si="3"/>
        <v>1.61</v>
      </c>
      <c r="C13" s="25"/>
      <c r="E13" s="26">
        <f t="shared" si="0"/>
        <v>0</v>
      </c>
      <c r="F13" s="23"/>
      <c r="G13" s="26">
        <f>IF(SUM(E$6:E13)&gt;180,IF((SUM(E$6:E13)-E13)&gt;180,0,E13-SUM(E$6:E13)+180),E13)</f>
        <v>0</v>
      </c>
      <c r="H13" s="17">
        <f t="shared" si="1"/>
        <v>0</v>
      </c>
      <c r="I13" s="12"/>
      <c r="M13" s="36" t="s">
        <v>29</v>
      </c>
      <c r="N13" s="31">
        <f t="shared" si="2"/>
        <v>0</v>
      </c>
    </row>
    <row r="14" spans="2:14" ht="18.75">
      <c r="B14" s="24">
        <f t="shared" si="3"/>
        <v>1.61</v>
      </c>
      <c r="C14" s="25"/>
      <c r="E14" s="26">
        <f t="shared" si="0"/>
        <v>0</v>
      </c>
      <c r="F14" s="23"/>
      <c r="G14" s="26">
        <f>IF(SUM(E$6:E14)&gt;180,IF((SUM(E$6:E14)-E14)&gt;180,0,E14-SUM(E$6:E14)+180),E14)</f>
        <v>0</v>
      </c>
      <c r="H14" s="17">
        <f t="shared" si="1"/>
        <v>0</v>
      </c>
      <c r="I14" s="12"/>
      <c r="M14" s="36" t="s">
        <v>29</v>
      </c>
      <c r="N14" s="31">
        <f t="shared" si="2"/>
        <v>0</v>
      </c>
    </row>
    <row r="15" spans="2:14" ht="18.75">
      <c r="B15" s="24">
        <f t="shared" si="3"/>
        <v>1.61</v>
      </c>
      <c r="C15" s="25"/>
      <c r="E15" s="26">
        <f t="shared" si="0"/>
        <v>0</v>
      </c>
      <c r="F15" s="23"/>
      <c r="G15" s="26">
        <f>IF(SUM(E$6:E15)&gt;180,IF((SUM(E$6:E15)-E15)&gt;180,0,E15-SUM(E$6:E15)+180),E15)</f>
        <v>0</v>
      </c>
      <c r="H15" s="17">
        <f t="shared" si="1"/>
        <v>0</v>
      </c>
      <c r="I15" s="12"/>
      <c r="M15" s="36" t="s">
        <v>29</v>
      </c>
      <c r="N15" s="31">
        <f t="shared" si="2"/>
        <v>0</v>
      </c>
    </row>
    <row r="16" spans="2:14" ht="18.75">
      <c r="B16" s="24">
        <f t="shared" si="3"/>
        <v>1.61</v>
      </c>
      <c r="C16" s="25"/>
      <c r="E16" s="26">
        <f t="shared" si="0"/>
        <v>0</v>
      </c>
      <c r="F16" s="23"/>
      <c r="G16" s="26">
        <f>IF(SUM(E$6:E16)&gt;180,IF((SUM(E$6:E16)-E16)&gt;180,0,E16-SUM(E$6:E16)+180),E16)</f>
        <v>0</v>
      </c>
      <c r="H16" s="17">
        <f t="shared" si="1"/>
        <v>0</v>
      </c>
      <c r="I16" s="12"/>
      <c r="M16" s="36" t="s">
        <v>29</v>
      </c>
      <c r="N16" s="31">
        <f t="shared" si="2"/>
        <v>0</v>
      </c>
    </row>
    <row r="17" spans="2:14" ht="18.75">
      <c r="B17" s="24">
        <f t="shared" si="3"/>
        <v>1.61</v>
      </c>
      <c r="C17" s="25"/>
      <c r="E17" s="26">
        <f t="shared" si="0"/>
        <v>0</v>
      </c>
      <c r="F17" s="23"/>
      <c r="G17" s="26">
        <f>IF(SUM(E$6:E17)&gt;180,IF((SUM(E$6:E17)-E17)&gt;180,0,E17-SUM(E$6:E17)+180),E17)</f>
        <v>0</v>
      </c>
      <c r="H17" s="17">
        <f t="shared" si="1"/>
        <v>0</v>
      </c>
      <c r="I17" s="12"/>
      <c r="M17" s="36" t="s">
        <v>29</v>
      </c>
      <c r="N17" s="31">
        <f t="shared" si="2"/>
        <v>0</v>
      </c>
    </row>
    <row r="18" spans="2:14" ht="18.75">
      <c r="B18" s="24">
        <f t="shared" si="3"/>
        <v>1.61</v>
      </c>
      <c r="C18" s="25"/>
      <c r="E18" s="26">
        <f t="shared" si="0"/>
        <v>0</v>
      </c>
      <c r="F18" s="23"/>
      <c r="G18" s="26">
        <f>IF(SUM(E$6:E18)&gt;180,IF((SUM(E$6:E18)-E18)&gt;180,0,E18-SUM(E$6:E18)+180),E18)</f>
        <v>0</v>
      </c>
      <c r="H18" s="17">
        <f t="shared" si="1"/>
        <v>0</v>
      </c>
      <c r="I18" s="12"/>
      <c r="M18" s="36" t="s">
        <v>29</v>
      </c>
      <c r="N18" s="31">
        <f t="shared" si="2"/>
        <v>0</v>
      </c>
    </row>
    <row r="19" spans="2:14" ht="18.75">
      <c r="B19" s="24">
        <f t="shared" si="3"/>
        <v>1.61</v>
      </c>
      <c r="C19" s="25"/>
      <c r="E19" s="26">
        <f t="shared" si="0"/>
        <v>0</v>
      </c>
      <c r="F19" s="23"/>
      <c r="G19" s="26">
        <f>IF(SUM(E$6:E19)&gt;180,IF((SUM(E$6:E19)-E19)&gt;180,0,E19-SUM(E$6:E19)+180),E19)</f>
        <v>0</v>
      </c>
      <c r="H19" s="17">
        <f t="shared" si="1"/>
        <v>0</v>
      </c>
      <c r="I19" s="12"/>
      <c r="M19" s="36" t="s">
        <v>29</v>
      </c>
      <c r="N19" s="31">
        <f t="shared" si="2"/>
        <v>0</v>
      </c>
    </row>
    <row r="20" spans="2:14" ht="18.75">
      <c r="B20" s="24">
        <f t="shared" si="3"/>
        <v>1.61</v>
      </c>
      <c r="C20" s="25"/>
      <c r="E20" s="26">
        <f t="shared" si="0"/>
        <v>0</v>
      </c>
      <c r="F20" s="23"/>
      <c r="G20" s="26">
        <f>IF(SUM(E$6:E20)&gt;180,IF((SUM(E$6:E20)-E20)&gt;180,0,E20-SUM(E$6:E20)+180),E20)</f>
        <v>0</v>
      </c>
      <c r="H20" s="17">
        <f t="shared" si="1"/>
        <v>0</v>
      </c>
      <c r="I20" s="12"/>
      <c r="M20" s="36" t="s">
        <v>29</v>
      </c>
      <c r="N20" s="31">
        <f t="shared" si="2"/>
        <v>0</v>
      </c>
    </row>
    <row r="21" spans="2:14" ht="18.75">
      <c r="B21" s="24">
        <f t="shared" si="3"/>
        <v>1.61</v>
      </c>
      <c r="C21" s="25"/>
      <c r="E21" s="26">
        <f t="shared" si="0"/>
        <v>0</v>
      </c>
      <c r="F21" s="23"/>
      <c r="G21" s="26">
        <f>IF(SUM(E$6:E21)&gt;180,IF((SUM(E$6:E21)-E21)&gt;180,0,E21-SUM(E$6:E21)+180),E21)</f>
        <v>0</v>
      </c>
      <c r="H21" s="17">
        <f t="shared" si="1"/>
        <v>0</v>
      </c>
      <c r="I21" s="12"/>
      <c r="M21" s="36" t="s">
        <v>29</v>
      </c>
      <c r="N21" s="31">
        <f t="shared" si="2"/>
        <v>0</v>
      </c>
    </row>
    <row r="22" spans="2:14" ht="18.75">
      <c r="B22" s="24">
        <f t="shared" si="3"/>
        <v>1.61</v>
      </c>
      <c r="C22" s="25"/>
      <c r="E22" s="26">
        <f t="shared" si="0"/>
        <v>0</v>
      </c>
      <c r="F22" s="23"/>
      <c r="G22" s="26">
        <f>IF(SUM(E$6:E22)&gt;180,IF((SUM(E$6:E22)-E22)&gt;180,0,E22-SUM(E$6:E22)+180),E22)</f>
        <v>0</v>
      </c>
      <c r="H22" s="17">
        <f t="shared" si="1"/>
        <v>0</v>
      </c>
      <c r="I22" s="12"/>
      <c r="M22" s="36" t="s">
        <v>29</v>
      </c>
      <c r="N22" s="31">
        <f t="shared" si="2"/>
        <v>0</v>
      </c>
    </row>
    <row r="23" spans="2:14" ht="18.75">
      <c r="B23" s="24">
        <f t="shared" si="3"/>
        <v>1.61</v>
      </c>
      <c r="C23" s="25"/>
      <c r="E23" s="26">
        <f t="shared" si="0"/>
        <v>0</v>
      </c>
      <c r="F23" s="23"/>
      <c r="G23" s="26">
        <f>IF(SUM(E$6:E23)&gt;180,IF((SUM(E$6:E23)-E23)&gt;180,0,E23-SUM(E$6:E23)+180),E23)</f>
        <v>0</v>
      </c>
      <c r="H23" s="17">
        <f t="shared" si="1"/>
        <v>0</v>
      </c>
      <c r="I23" s="12"/>
      <c r="M23" s="36" t="s">
        <v>29</v>
      </c>
      <c r="N23" s="31">
        <f t="shared" si="2"/>
        <v>0</v>
      </c>
    </row>
    <row r="24" spans="2:14" ht="18.75">
      <c r="B24" s="24">
        <f t="shared" si="3"/>
        <v>1.61</v>
      </c>
      <c r="C24" s="25"/>
      <c r="E24" s="26">
        <f t="shared" si="0"/>
        <v>0</v>
      </c>
      <c r="F24" s="23"/>
      <c r="G24" s="26">
        <f>IF(SUM(E$6:E24)&gt;180,IF((SUM(E$6:E24)-E24)&gt;180,0,E24-SUM(E$6:E24)+180),E24)</f>
        <v>0</v>
      </c>
      <c r="H24" s="17">
        <f t="shared" si="1"/>
        <v>0</v>
      </c>
      <c r="I24" s="12"/>
      <c r="M24" s="36" t="s">
        <v>29</v>
      </c>
      <c r="N24" s="31">
        <f t="shared" si="2"/>
        <v>0</v>
      </c>
    </row>
    <row r="25" spans="2:14" ht="18.75">
      <c r="B25" s="24">
        <f t="shared" si="3"/>
        <v>1.61</v>
      </c>
      <c r="C25" s="25"/>
      <c r="E25" s="26">
        <f t="shared" si="0"/>
        <v>0</v>
      </c>
      <c r="F25" s="23"/>
      <c r="G25" s="26">
        <f>IF(SUM(E$6:E25)&gt;180,IF((SUM(E$6:E25)-E25)&gt;180,0,E25-SUM(E$6:E25)+180),E25)</f>
        <v>0</v>
      </c>
      <c r="H25" s="17">
        <f t="shared" si="1"/>
        <v>0</v>
      </c>
      <c r="I25" s="12"/>
      <c r="M25" s="36" t="s">
        <v>29</v>
      </c>
      <c r="N25" s="31">
        <f t="shared" si="2"/>
        <v>0</v>
      </c>
    </row>
    <row r="26" spans="2:14" ht="18.75">
      <c r="B26" s="24">
        <f t="shared" si="3"/>
        <v>1.61</v>
      </c>
      <c r="C26" s="25"/>
      <c r="E26" s="26">
        <f t="shared" si="0"/>
        <v>0</v>
      </c>
      <c r="F26" s="23"/>
      <c r="G26" s="26">
        <f>IF(SUM(E$6:E26)&gt;180,IF((SUM(E$6:E26)-E26)&gt;180,0,E26-SUM(E$6:E26)+180),E26)</f>
        <v>0</v>
      </c>
      <c r="H26" s="17">
        <f t="shared" si="1"/>
        <v>0</v>
      </c>
      <c r="I26" s="12"/>
      <c r="M26" s="36" t="s">
        <v>29</v>
      </c>
      <c r="N26" s="31">
        <f t="shared" si="2"/>
        <v>0</v>
      </c>
    </row>
    <row r="27" spans="2:14" ht="18.75">
      <c r="B27" s="24">
        <f t="shared" si="3"/>
        <v>1.61</v>
      </c>
      <c r="C27" s="25"/>
      <c r="E27" s="26">
        <f t="shared" si="0"/>
        <v>0</v>
      </c>
      <c r="F27" s="23"/>
      <c r="G27" s="26">
        <f>IF(SUM(E$6:E27)&gt;180,IF((SUM(E$6:E27)-E27)&gt;180,0,E27-SUM(E$6:E27)+180),E27)</f>
        <v>0</v>
      </c>
      <c r="H27" s="17">
        <f t="shared" si="1"/>
        <v>0</v>
      </c>
      <c r="I27" s="12"/>
      <c r="M27" s="36" t="s">
        <v>29</v>
      </c>
      <c r="N27" s="31">
        <f t="shared" si="2"/>
        <v>0</v>
      </c>
    </row>
    <row r="28" spans="2:14" ht="18.75">
      <c r="B28" s="24">
        <f t="shared" si="3"/>
        <v>1.61</v>
      </c>
      <c r="C28" s="25"/>
      <c r="E28" s="26">
        <f t="shared" si="0"/>
        <v>0</v>
      </c>
      <c r="F28" s="23"/>
      <c r="G28" s="26">
        <f>IF(SUM(E$6:E28)&gt;180,IF((SUM(E$6:E28)-E28)&gt;180,0,E28-SUM(E$6:E28)+180),E28)</f>
        <v>0</v>
      </c>
      <c r="H28" s="17">
        <f t="shared" si="1"/>
        <v>0</v>
      </c>
      <c r="I28" s="12"/>
      <c r="M28" s="36" t="s">
        <v>29</v>
      </c>
      <c r="N28" s="31">
        <f t="shared" si="2"/>
        <v>0</v>
      </c>
    </row>
    <row r="29" spans="2:14" ht="18.75">
      <c r="B29" s="24">
        <f t="shared" si="3"/>
        <v>1.61</v>
      </c>
      <c r="C29" s="25"/>
      <c r="E29" s="26">
        <f t="shared" si="0"/>
        <v>0</v>
      </c>
      <c r="F29" s="23"/>
      <c r="G29" s="26">
        <f>IF(SUM(E$6:E29)&gt;180,IF((SUM(E$6:E29)-E29)&gt;180,0,E29-SUM(E$6:E29)+180),E29)</f>
        <v>0</v>
      </c>
      <c r="H29" s="17">
        <f t="shared" si="1"/>
        <v>0</v>
      </c>
      <c r="I29" s="12"/>
      <c r="M29" s="36" t="s">
        <v>29</v>
      </c>
      <c r="N29" s="31">
        <f t="shared" si="2"/>
        <v>0</v>
      </c>
    </row>
    <row r="30" spans="2:14" ht="18.75">
      <c r="B30" s="24">
        <f t="shared" si="3"/>
        <v>1.61</v>
      </c>
      <c r="C30" s="25"/>
      <c r="E30" s="26">
        <f t="shared" si="0"/>
        <v>0</v>
      </c>
      <c r="F30" s="23"/>
      <c r="G30" s="26">
        <f>IF(SUM(E$6:E30)&gt;180,IF((SUM(E$6:E30)-E30)&gt;180,0,E30-SUM(E$6:E30)+180),E30)</f>
        <v>0</v>
      </c>
      <c r="H30" s="17">
        <f t="shared" si="1"/>
        <v>0</v>
      </c>
      <c r="I30" s="12"/>
      <c r="M30" s="36" t="s">
        <v>29</v>
      </c>
      <c r="N30" s="31">
        <f t="shared" si="2"/>
        <v>0</v>
      </c>
    </row>
    <row r="31" spans="2:14" ht="18.75">
      <c r="B31" s="24">
        <f t="shared" si="3"/>
        <v>1.61</v>
      </c>
      <c r="C31" s="25"/>
      <c r="E31" s="26">
        <f t="shared" si="0"/>
        <v>0</v>
      </c>
      <c r="F31" s="23"/>
      <c r="G31" s="26">
        <f>IF(SUM(E$6:E31)&gt;180,IF((SUM(E$6:E31)-E31)&gt;180,0,E31-SUM(E$6:E31)+180),E31)</f>
        <v>0</v>
      </c>
      <c r="H31" s="17">
        <f t="shared" si="1"/>
        <v>0</v>
      </c>
      <c r="I31" s="12"/>
      <c r="M31" s="36" t="s">
        <v>29</v>
      </c>
      <c r="N31" s="31">
        <f t="shared" si="2"/>
        <v>0</v>
      </c>
    </row>
    <row r="32" spans="2:14" ht="18.75">
      <c r="B32" s="24">
        <f t="shared" si="3"/>
        <v>1.61</v>
      </c>
      <c r="C32" s="25"/>
      <c r="E32" s="26">
        <f t="shared" si="0"/>
        <v>0</v>
      </c>
      <c r="F32" s="23"/>
      <c r="G32" s="26">
        <f>IF(SUM(E$6:E32)&gt;180,IF((SUM(E$6:E32)-E32)&gt;180,0,E32-SUM(E$6:E32)+180),E32)</f>
        <v>0</v>
      </c>
      <c r="H32" s="17">
        <f t="shared" si="1"/>
        <v>0</v>
      </c>
      <c r="I32" s="12"/>
      <c r="M32" s="36" t="s">
        <v>29</v>
      </c>
      <c r="N32" s="31">
        <f t="shared" si="2"/>
        <v>0</v>
      </c>
    </row>
    <row r="33" spans="2:14" ht="18.75">
      <c r="B33" s="24">
        <f t="shared" si="3"/>
        <v>1.61</v>
      </c>
      <c r="C33" s="25"/>
      <c r="E33" s="26">
        <f t="shared" si="0"/>
        <v>0</v>
      </c>
      <c r="F33" s="23"/>
      <c r="G33" s="26">
        <f>IF(SUM(E$6:E33)&gt;180,IF((SUM(E$6:E33)-E33)&gt;180,0,E33-SUM(E$6:E33)+180),E33)</f>
        <v>0</v>
      </c>
      <c r="H33" s="17">
        <f t="shared" si="1"/>
        <v>0</v>
      </c>
      <c r="I33" s="12"/>
      <c r="M33" s="36" t="s">
        <v>29</v>
      </c>
      <c r="N33" s="31">
        <f t="shared" si="2"/>
        <v>0</v>
      </c>
    </row>
    <row r="34" spans="2:14" ht="18.75">
      <c r="B34" s="24">
        <f t="shared" si="3"/>
        <v>1.61</v>
      </c>
      <c r="C34" s="25"/>
      <c r="E34" s="26">
        <f t="shared" si="0"/>
        <v>0</v>
      </c>
      <c r="F34" s="23"/>
      <c r="G34" s="26">
        <f>IF(SUM(E$6:E34)&gt;180,IF((SUM(E$6:E34)-E34)&gt;180,0,E34-SUM(E$6:E34)+180),E34)</f>
        <v>0</v>
      </c>
      <c r="H34" s="17">
        <f t="shared" si="1"/>
        <v>0</v>
      </c>
      <c r="I34" s="12"/>
      <c r="M34" s="36" t="s">
        <v>29</v>
      </c>
      <c r="N34" s="31">
        <f t="shared" si="2"/>
        <v>0</v>
      </c>
    </row>
    <row r="35" spans="2:14" ht="18.75">
      <c r="B35" s="24">
        <f t="shared" si="3"/>
        <v>1.61</v>
      </c>
      <c r="C35" s="25"/>
      <c r="E35" s="26">
        <f t="shared" si="0"/>
        <v>0</v>
      </c>
      <c r="F35" s="23"/>
      <c r="G35" s="26">
        <f>IF(SUM(E$6:E35)&gt;180,IF((SUM(E$6:E35)-E35)&gt;180,0,E35-SUM(E$6:E35)+180),E35)</f>
        <v>0</v>
      </c>
      <c r="H35" s="17">
        <f t="shared" si="1"/>
        <v>0</v>
      </c>
      <c r="I35" s="12"/>
      <c r="M35" s="36" t="s">
        <v>29</v>
      </c>
      <c r="N35" s="31">
        <f t="shared" si="2"/>
        <v>0</v>
      </c>
    </row>
    <row r="36" spans="2:14" ht="18.75">
      <c r="B36" s="24">
        <f t="shared" si="3"/>
        <v>1.61</v>
      </c>
      <c r="C36" s="25"/>
      <c r="E36" s="26">
        <f t="shared" si="0"/>
        <v>0</v>
      </c>
      <c r="F36" s="23"/>
      <c r="G36" s="26">
        <f>IF(SUM(E$6:E36)&gt;180,IF((SUM(E$6:E36)-E36)&gt;180,0,E36-SUM(E$6:E36)+180),E36)</f>
        <v>0</v>
      </c>
      <c r="H36" s="17">
        <f t="shared" si="1"/>
        <v>0</v>
      </c>
      <c r="I36" s="12"/>
      <c r="M36" s="36" t="s">
        <v>29</v>
      </c>
      <c r="N36" s="31">
        <f t="shared" si="2"/>
        <v>0</v>
      </c>
    </row>
    <row r="37" spans="2:14" ht="18.75">
      <c r="B37" s="24">
        <f t="shared" si="3"/>
        <v>1.61</v>
      </c>
      <c r="C37" s="25"/>
      <c r="E37" s="26">
        <f t="shared" si="0"/>
        <v>0</v>
      </c>
      <c r="F37" s="23"/>
      <c r="G37" s="26">
        <f>IF(SUM(E$6:E37)&gt;180,IF((SUM(E$6:E37)-E37)&gt;180,0,E37-SUM(E$6:E37)+180),E37)</f>
        <v>0</v>
      </c>
      <c r="H37" s="17">
        <f t="shared" si="1"/>
        <v>0</v>
      </c>
      <c r="I37" s="12"/>
      <c r="M37" s="36" t="s">
        <v>29</v>
      </c>
      <c r="N37" s="31">
        <f t="shared" si="2"/>
        <v>0</v>
      </c>
    </row>
    <row r="38" spans="2:14" ht="18.75">
      <c r="B38" s="24">
        <f t="shared" si="3"/>
        <v>1.61</v>
      </c>
      <c r="C38" s="25"/>
      <c r="E38" s="26">
        <f t="shared" si="0"/>
        <v>0</v>
      </c>
      <c r="F38" s="23"/>
      <c r="G38" s="26">
        <f>IF(SUM(E$6:E38)&gt;180,IF((SUM(E$6:E38)-E38)&gt;180,0,E38-SUM(E$6:E38)+180),E38)</f>
        <v>0</v>
      </c>
      <c r="H38" s="17">
        <f t="shared" si="1"/>
        <v>0</v>
      </c>
      <c r="I38" s="12"/>
      <c r="M38" s="36" t="s">
        <v>29</v>
      </c>
      <c r="N38" s="31">
        <f t="shared" si="2"/>
        <v>0</v>
      </c>
    </row>
    <row r="39" spans="2:14" ht="18.75">
      <c r="B39" s="24">
        <f t="shared" si="3"/>
        <v>1.61</v>
      </c>
      <c r="C39" s="25"/>
      <c r="E39" s="26">
        <f t="shared" si="0"/>
        <v>0</v>
      </c>
      <c r="F39" s="23"/>
      <c r="G39" s="26">
        <f>IF(SUM(E$6:E39)&gt;180,IF((SUM(E$6:E39)-E39)&gt;180,0,E39-SUM(E$6:E39)+180),E39)</f>
        <v>0</v>
      </c>
      <c r="H39" s="17">
        <f t="shared" si="1"/>
        <v>0</v>
      </c>
      <c r="I39" s="12"/>
      <c r="M39" s="36" t="s">
        <v>29</v>
      </c>
      <c r="N39" s="31">
        <f t="shared" si="2"/>
        <v>0</v>
      </c>
    </row>
    <row r="40" spans="2:14" ht="18.75">
      <c r="B40" s="24">
        <f t="shared" si="3"/>
        <v>1.61</v>
      </c>
      <c r="C40" s="25"/>
      <c r="E40" s="26">
        <f t="shared" si="0"/>
        <v>0</v>
      </c>
      <c r="F40" s="23"/>
      <c r="G40" s="26">
        <f>IF(SUM(E$6:E40)&gt;180,IF((SUM(E$6:E40)-E40)&gt;180,0,E40-SUM(E$6:E40)+180),E40)</f>
        <v>0</v>
      </c>
      <c r="H40" s="17">
        <f t="shared" si="1"/>
        <v>0</v>
      </c>
      <c r="I40" s="12"/>
      <c r="M40" s="36" t="s">
        <v>29</v>
      </c>
      <c r="N40" s="31">
        <f t="shared" si="2"/>
        <v>0</v>
      </c>
    </row>
    <row r="41" spans="2:14" ht="18.75">
      <c r="B41" s="24">
        <f t="shared" si="3"/>
        <v>1.61</v>
      </c>
      <c r="C41" s="25"/>
      <c r="E41" s="26">
        <f t="shared" si="0"/>
        <v>0</v>
      </c>
      <c r="F41" s="23"/>
      <c r="G41" s="26">
        <f>IF(SUM(E$6:E41)&gt;180,IF((SUM(E$6:E41)-E41)&gt;180,0,E41-SUM(E$6:E41)+180),E41)</f>
        <v>0</v>
      </c>
      <c r="H41" s="17">
        <f t="shared" si="1"/>
        <v>0</v>
      </c>
      <c r="I41" s="12"/>
      <c r="M41" s="36" t="s">
        <v>29</v>
      </c>
      <c r="N41" s="31">
        <f t="shared" si="2"/>
        <v>0</v>
      </c>
    </row>
    <row r="42" spans="2:14" ht="18.75">
      <c r="B42" s="24">
        <f t="shared" si="3"/>
        <v>1.61</v>
      </c>
      <c r="C42" s="25"/>
      <c r="E42" s="26">
        <f t="shared" si="0"/>
        <v>0</v>
      </c>
      <c r="F42" s="23"/>
      <c r="G42" s="26">
        <f>IF(SUM(E$6:E42)&gt;180,IF((SUM(E$6:E42)-E42)&gt;180,0,E42-SUM(E$6:E42)+180),E42)</f>
        <v>0</v>
      </c>
      <c r="H42" s="17">
        <f t="shared" si="1"/>
        <v>0</v>
      </c>
      <c r="I42" s="12"/>
      <c r="M42" s="36" t="s">
        <v>29</v>
      </c>
      <c r="N42" s="31">
        <f t="shared" si="2"/>
        <v>0</v>
      </c>
    </row>
    <row r="43" spans="2:14" ht="18.75">
      <c r="B43" s="24">
        <f t="shared" si="3"/>
        <v>1.61</v>
      </c>
      <c r="C43" s="25"/>
      <c r="E43" s="26">
        <f t="shared" si="0"/>
        <v>0</v>
      </c>
      <c r="F43" s="23"/>
      <c r="G43" s="26">
        <f>IF(SUM(E$6:E43)&gt;180,IF((SUM(E$6:E43)-E43)&gt;180,0,E43-SUM(E$6:E43)+180),E43)</f>
        <v>0</v>
      </c>
      <c r="H43" s="17">
        <f t="shared" si="1"/>
        <v>0</v>
      </c>
      <c r="I43" s="12"/>
      <c r="M43" s="36" t="s">
        <v>29</v>
      </c>
      <c r="N43" s="31">
        <f t="shared" si="2"/>
        <v>0</v>
      </c>
    </row>
    <row r="44" spans="2:14" ht="18.75">
      <c r="B44" s="24">
        <f t="shared" si="3"/>
        <v>1.61</v>
      </c>
      <c r="C44" s="25"/>
      <c r="E44" s="26">
        <f t="shared" si="0"/>
        <v>0</v>
      </c>
      <c r="F44" s="23"/>
      <c r="G44" s="26">
        <f>IF(SUM(E$6:E44)&gt;180,IF((SUM(E$6:E44)-E44)&gt;180,0,E44-SUM(E$6:E44)+180),E44)</f>
        <v>0</v>
      </c>
      <c r="H44" s="17">
        <f t="shared" si="1"/>
        <v>0</v>
      </c>
      <c r="I44" s="12"/>
      <c r="M44" s="36" t="s">
        <v>29</v>
      </c>
      <c r="N44" s="31">
        <f t="shared" si="2"/>
        <v>0</v>
      </c>
    </row>
    <row r="45" spans="2:14" ht="18.75">
      <c r="B45" s="24">
        <f t="shared" si="3"/>
        <v>1.61</v>
      </c>
      <c r="C45" s="25"/>
      <c r="E45" s="26">
        <f t="shared" si="0"/>
        <v>0</v>
      </c>
      <c r="F45" s="23"/>
      <c r="G45" s="26">
        <f>IF(SUM(E$6:E45)&gt;180,IF((SUM(E$6:E45)-E45)&gt;180,0,E45-SUM(E$6:E45)+180),E45)</f>
        <v>0</v>
      </c>
      <c r="H45" s="17">
        <f t="shared" si="1"/>
        <v>0</v>
      </c>
      <c r="I45" s="12"/>
      <c r="M45" s="36" t="s">
        <v>29</v>
      </c>
      <c r="N45" s="31">
        <f t="shared" si="2"/>
        <v>0</v>
      </c>
    </row>
    <row r="46" spans="2:14" ht="18.75">
      <c r="B46" s="24">
        <f t="shared" si="3"/>
        <v>1.61</v>
      </c>
      <c r="C46" s="25"/>
      <c r="E46" s="26">
        <f t="shared" si="0"/>
        <v>0</v>
      </c>
      <c r="F46" s="23"/>
      <c r="G46" s="26">
        <f>IF(SUM(E$6:E46)&gt;180,IF((SUM(E$6:E46)-E46)&gt;180,0,E46-SUM(E$6:E46)+180),E46)</f>
        <v>0</v>
      </c>
      <c r="H46" s="17">
        <f t="shared" si="1"/>
        <v>0</v>
      </c>
      <c r="I46" s="12"/>
      <c r="M46" s="36" t="s">
        <v>29</v>
      </c>
      <c r="N46" s="31">
        <f t="shared" si="2"/>
        <v>0</v>
      </c>
    </row>
    <row r="47" spans="2:14" ht="18.75">
      <c r="B47" s="24">
        <f t="shared" si="3"/>
        <v>1.61</v>
      </c>
      <c r="C47" s="25"/>
      <c r="E47" s="26">
        <f t="shared" si="0"/>
        <v>0</v>
      </c>
      <c r="F47" s="23"/>
      <c r="G47" s="26">
        <f>IF(SUM(E$6:E47)&gt;180,IF((SUM(E$6:E47)-E47)&gt;180,0,E47-SUM(E$6:E47)+180),E47)</f>
        <v>0</v>
      </c>
      <c r="H47" s="17">
        <f t="shared" si="1"/>
        <v>0</v>
      </c>
      <c r="I47" s="12"/>
      <c r="M47" s="36" t="s">
        <v>29</v>
      </c>
      <c r="N47" s="31">
        <f t="shared" si="2"/>
        <v>0</v>
      </c>
    </row>
    <row r="48" spans="2:14" ht="18.75">
      <c r="B48" s="24">
        <f t="shared" si="3"/>
        <v>1.61</v>
      </c>
      <c r="C48" s="25"/>
      <c r="E48" s="26">
        <f t="shared" si="0"/>
        <v>0</v>
      </c>
      <c r="F48" s="23"/>
      <c r="G48" s="26">
        <f>IF(SUM(E$6:E48)&gt;180,IF((SUM(E$6:E48)-E48)&gt;180,0,E48-SUM(E$6:E48)+180),E48)</f>
        <v>0</v>
      </c>
      <c r="H48" s="17">
        <f t="shared" si="1"/>
        <v>0</v>
      </c>
      <c r="I48" s="12"/>
      <c r="M48" s="36" t="s">
        <v>29</v>
      </c>
      <c r="N48" s="31">
        <f t="shared" si="2"/>
        <v>0</v>
      </c>
    </row>
    <row r="49" spans="2:14" ht="18.75">
      <c r="B49" s="24">
        <f t="shared" si="3"/>
        <v>1.61</v>
      </c>
      <c r="C49" s="25"/>
      <c r="E49" s="26">
        <f t="shared" si="0"/>
        <v>0</v>
      </c>
      <c r="F49" s="23"/>
      <c r="G49" s="26">
        <f>IF(SUM(E$6:E49)&gt;180,IF((SUM(E$6:E49)-E49)&gt;180,0,E49-SUM(E$6:E49)+180),E49)</f>
        <v>0</v>
      </c>
      <c r="H49" s="17">
        <f t="shared" si="1"/>
        <v>0</v>
      </c>
      <c r="I49" s="12"/>
      <c r="M49" s="36" t="s">
        <v>29</v>
      </c>
      <c r="N49" s="31">
        <f t="shared" si="2"/>
        <v>0</v>
      </c>
    </row>
    <row r="50" spans="2:14" ht="18.75">
      <c r="B50" s="24">
        <f t="shared" si="3"/>
        <v>1.61</v>
      </c>
      <c r="C50" s="25"/>
      <c r="E50" s="26">
        <f t="shared" si="0"/>
        <v>0</v>
      </c>
      <c r="F50" s="23"/>
      <c r="G50" s="26">
        <f>IF(SUM(E$6:E50)&gt;180,IF((SUM(E$6:E50)-E50)&gt;180,0,E50-SUM(E$6:E50)+180),E50)</f>
        <v>0</v>
      </c>
      <c r="H50" s="17">
        <f t="shared" si="1"/>
        <v>0</v>
      </c>
      <c r="I50" s="12"/>
      <c r="M50" s="36" t="s">
        <v>29</v>
      </c>
      <c r="N50" s="31">
        <f t="shared" si="2"/>
        <v>0</v>
      </c>
    </row>
    <row r="51" spans="2:14" ht="18.75">
      <c r="B51" s="24">
        <f t="shared" si="3"/>
        <v>1.61</v>
      </c>
      <c r="C51" s="25"/>
      <c r="E51" s="26">
        <f t="shared" si="0"/>
        <v>0</v>
      </c>
      <c r="F51" s="23"/>
      <c r="G51" s="26">
        <f>IF(SUM(E$6:E51)&gt;180,IF((SUM(E$6:E51)-E51)&gt;180,0,E51-SUM(E$6:E51)+180),E51)</f>
        <v>0</v>
      </c>
      <c r="H51" s="17">
        <f t="shared" si="1"/>
        <v>0</v>
      </c>
      <c r="I51" s="12"/>
      <c r="M51" s="36" t="s">
        <v>29</v>
      </c>
      <c r="N51" s="31">
        <f t="shared" si="2"/>
        <v>0</v>
      </c>
    </row>
    <row r="52" spans="2:14" ht="18.75">
      <c r="B52" s="24">
        <f t="shared" si="3"/>
        <v>1.61</v>
      </c>
      <c r="C52" s="25"/>
      <c r="E52" s="26">
        <f t="shared" si="0"/>
        <v>0</v>
      </c>
      <c r="F52" s="23"/>
      <c r="G52" s="26">
        <f>IF(SUM(E$6:E52)&gt;180,IF((SUM(E$6:E52)-E52)&gt;180,0,E52-SUM(E$6:E52)+180),E52)</f>
        <v>0</v>
      </c>
      <c r="H52" s="17">
        <f t="shared" si="1"/>
        <v>0</v>
      </c>
      <c r="I52" s="12"/>
      <c r="M52" s="36" t="s">
        <v>29</v>
      </c>
      <c r="N52" s="31">
        <f t="shared" si="2"/>
        <v>0</v>
      </c>
    </row>
    <row r="53" spans="2:14" ht="18.75">
      <c r="B53" s="24">
        <f t="shared" si="3"/>
        <v>1.61</v>
      </c>
      <c r="C53" s="25"/>
      <c r="E53" s="26">
        <f t="shared" si="0"/>
        <v>0</v>
      </c>
      <c r="F53" s="23"/>
      <c r="G53" s="26">
        <f>IF(SUM(E$6:E53)&gt;180,IF((SUM(E$6:E53)-E53)&gt;180,0,E53-SUM(E$6:E53)+180),E53)</f>
        <v>0</v>
      </c>
      <c r="H53" s="17">
        <f t="shared" si="1"/>
        <v>0</v>
      </c>
      <c r="I53" s="12"/>
      <c r="M53" s="36" t="s">
        <v>29</v>
      </c>
      <c r="N53" s="31">
        <f t="shared" si="2"/>
        <v>0</v>
      </c>
    </row>
    <row r="54" spans="2:14" ht="18.75">
      <c r="B54" s="24">
        <f t="shared" si="3"/>
        <v>1.61</v>
      </c>
      <c r="C54" s="25"/>
      <c r="E54" s="26">
        <f t="shared" si="0"/>
        <v>0</v>
      </c>
      <c r="F54" s="23"/>
      <c r="G54" s="26">
        <f>IF(SUM(E$6:E54)&gt;180,IF((SUM(E$6:E54)-E54)&gt;180,0,E54-SUM(E$6:E54)+180),E54)</f>
        <v>0</v>
      </c>
      <c r="H54" s="17">
        <f t="shared" si="1"/>
        <v>0</v>
      </c>
      <c r="I54" s="12"/>
      <c r="M54" s="36" t="s">
        <v>29</v>
      </c>
      <c r="N54" s="31">
        <f t="shared" si="2"/>
        <v>0</v>
      </c>
    </row>
    <row r="55" spans="2:14" ht="18.75">
      <c r="B55" s="24">
        <f t="shared" si="3"/>
        <v>1.61</v>
      </c>
      <c r="C55" s="25"/>
      <c r="E55" s="26">
        <f t="shared" si="0"/>
        <v>0</v>
      </c>
      <c r="F55" s="23"/>
      <c r="G55" s="26">
        <f>IF(SUM(E$6:E55)&gt;180,IF((SUM(E$6:E55)-E55)&gt;180,0,E55-SUM(E$6:E55)+180),E55)</f>
        <v>0</v>
      </c>
      <c r="H55" s="17">
        <f t="shared" si="1"/>
        <v>0</v>
      </c>
      <c r="I55" s="12"/>
      <c r="M55" s="36" t="s">
        <v>29</v>
      </c>
      <c r="N55" s="31">
        <f t="shared" si="2"/>
        <v>0</v>
      </c>
    </row>
    <row r="56" spans="2:14" ht="18.75">
      <c r="B56" s="24">
        <f t="shared" si="3"/>
        <v>1.61</v>
      </c>
      <c r="C56" s="25"/>
      <c r="E56" s="26">
        <f t="shared" si="0"/>
        <v>0</v>
      </c>
      <c r="F56" s="23"/>
      <c r="G56" s="26">
        <f>IF(SUM(E$6:E56)&gt;180,IF((SUM(E$6:E56)-E56)&gt;180,0,E56-SUM(E$6:E56)+180),E56)</f>
        <v>0</v>
      </c>
      <c r="H56" s="17">
        <f t="shared" si="1"/>
        <v>0</v>
      </c>
      <c r="I56" s="12"/>
      <c r="M56" s="36" t="s">
        <v>29</v>
      </c>
      <c r="N56" s="31">
        <f t="shared" si="2"/>
        <v>0</v>
      </c>
    </row>
    <row r="57" spans="2:14" ht="18.75">
      <c r="B57" s="24">
        <f t="shared" si="3"/>
        <v>1.61</v>
      </c>
      <c r="C57" s="25"/>
      <c r="E57" s="26">
        <f t="shared" si="0"/>
        <v>0</v>
      </c>
      <c r="F57" s="23"/>
      <c r="G57" s="26">
        <f>IF(SUM(E$6:E57)&gt;180,IF((SUM(E$6:E57)-E57)&gt;180,0,E57-SUM(E$6:E57)+180),E57)</f>
        <v>0</v>
      </c>
      <c r="H57" s="17">
        <f t="shared" si="1"/>
        <v>0</v>
      </c>
      <c r="I57" s="12"/>
      <c r="M57" s="36" t="s">
        <v>29</v>
      </c>
      <c r="N57" s="31">
        <f t="shared" si="2"/>
        <v>0</v>
      </c>
    </row>
    <row r="58" spans="2:14" ht="18.75">
      <c r="B58" s="24">
        <f t="shared" si="3"/>
        <v>1.61</v>
      </c>
      <c r="C58" s="25"/>
      <c r="E58" s="26">
        <f t="shared" si="0"/>
        <v>0</v>
      </c>
      <c r="F58" s="23"/>
      <c r="G58" s="26">
        <f>IF(SUM(E$6:E58)&gt;180,IF((SUM(E$6:E58)-E58)&gt;180,0,E58-SUM(E$6:E58)+180),E58)</f>
        <v>0</v>
      </c>
      <c r="H58" s="17">
        <f t="shared" si="1"/>
        <v>0</v>
      </c>
      <c r="I58" s="12"/>
      <c r="M58" s="36" t="s">
        <v>29</v>
      </c>
      <c r="N58" s="31">
        <f t="shared" si="2"/>
        <v>0</v>
      </c>
    </row>
    <row r="59" spans="2:14" ht="18.75">
      <c r="B59" s="24">
        <f t="shared" si="3"/>
        <v>1.61</v>
      </c>
      <c r="C59" s="25"/>
      <c r="E59" s="26">
        <f t="shared" si="0"/>
        <v>0</v>
      </c>
      <c r="F59" s="23"/>
      <c r="G59" s="26">
        <f>IF(SUM(E$6:E59)&gt;180,IF((SUM(E$6:E59)-E59)&gt;180,0,E59-SUM(E$6:E59)+180),E59)</f>
        <v>0</v>
      </c>
      <c r="H59" s="17">
        <f t="shared" si="1"/>
        <v>0</v>
      </c>
      <c r="I59" s="12"/>
      <c r="M59" s="36" t="s">
        <v>29</v>
      </c>
      <c r="N59" s="31">
        <f t="shared" si="2"/>
        <v>0</v>
      </c>
    </row>
    <row r="60" spans="2:14" ht="18.75">
      <c r="B60" s="24">
        <f t="shared" si="3"/>
        <v>1.61</v>
      </c>
      <c r="C60" s="25"/>
      <c r="E60" s="26">
        <f t="shared" si="0"/>
        <v>0</v>
      </c>
      <c r="F60" s="23"/>
      <c r="G60" s="26">
        <f>IF(SUM(E$6:E60)&gt;180,IF((SUM(E$6:E60)-E60)&gt;180,0,E60-SUM(E$6:E60)+180),E60)</f>
        <v>0</v>
      </c>
      <c r="H60" s="17">
        <f t="shared" si="1"/>
        <v>0</v>
      </c>
      <c r="I60" s="12"/>
      <c r="M60" s="36" t="s">
        <v>29</v>
      </c>
      <c r="N60" s="31">
        <f t="shared" si="2"/>
        <v>0</v>
      </c>
    </row>
  </sheetData>
  <sheetProtection/>
  <mergeCells count="1">
    <mergeCell ref="G1:N1"/>
  </mergeCells>
  <dataValidations count="1">
    <dataValidation type="list" allowBlank="1" showInputMessage="1" showErrorMessage="1" sqref="B6">
      <formula1>$P$6:$P$10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1.421875" style="0" customWidth="1"/>
    <col min="2" max="2" width="16.140625" style="0" bestFit="1" customWidth="1"/>
    <col min="4" max="4" width="12.57421875" style="0" bestFit="1" customWidth="1"/>
    <col min="5" max="5" width="14.28125" style="0" bestFit="1" customWidth="1"/>
    <col min="6" max="6" width="12.421875" style="0" bestFit="1" customWidth="1"/>
    <col min="8" max="8" width="13.8515625" style="0" bestFit="1" customWidth="1"/>
    <col min="12" max="12" width="15.421875" style="0" bestFit="1" customWidth="1"/>
    <col min="14" max="14" width="26.7109375" style="0" bestFit="1" customWidth="1"/>
    <col min="16" max="16" width="21.00390625" style="0" customWidth="1"/>
  </cols>
  <sheetData>
    <row r="1" spans="2:14" ht="15.75">
      <c r="B1" s="25"/>
      <c r="C1" s="13" t="s">
        <v>16</v>
      </c>
      <c r="E1" s="30"/>
      <c r="F1" s="30"/>
      <c r="G1" s="47" t="s">
        <v>32</v>
      </c>
      <c r="H1" s="47"/>
      <c r="I1" s="47"/>
      <c r="J1" s="47"/>
      <c r="K1" s="47"/>
      <c r="L1" s="47"/>
      <c r="M1" s="47"/>
      <c r="N1" s="47"/>
    </row>
    <row r="2" spans="2:14" ht="18.75">
      <c r="B2" s="24"/>
      <c r="C2" s="13" t="s">
        <v>17</v>
      </c>
      <c r="H2" s="34" t="s">
        <v>30</v>
      </c>
      <c r="I2" s="37">
        <v>625</v>
      </c>
      <c r="K2" s="34" t="s">
        <v>26</v>
      </c>
      <c r="L2" s="37">
        <v>562</v>
      </c>
      <c r="M2" s="35">
        <f>(1-L2/I2)*100</f>
        <v>10.08</v>
      </c>
      <c r="N2" s="43" t="s">
        <v>27</v>
      </c>
    </row>
    <row r="3" spans="1:14" ht="18.75" customHeight="1">
      <c r="A3" s="32"/>
      <c r="B3" s="41" t="s">
        <v>24</v>
      </c>
      <c r="L3" s="40"/>
      <c r="N3" s="43" t="s">
        <v>28</v>
      </c>
    </row>
    <row r="4" spans="2:14" ht="45">
      <c r="B4" s="28" t="s">
        <v>25</v>
      </c>
      <c r="C4" s="14"/>
      <c r="D4" s="18" t="s">
        <v>8</v>
      </c>
      <c r="E4" s="17">
        <f>SUM(E6:E60)</f>
        <v>203.224</v>
      </c>
      <c r="F4" s="17">
        <f>SUM(F6:F60)/E4</f>
        <v>45.27024367200725</v>
      </c>
      <c r="G4" s="17">
        <v>180</v>
      </c>
      <c r="H4" s="19">
        <f>SUM(H6:H60)/G4/(1-(N4/100))</f>
        <v>44.00048988089771</v>
      </c>
      <c r="I4" s="13" t="s">
        <v>31</v>
      </c>
      <c r="M4" s="42" t="s">
        <v>33</v>
      </c>
      <c r="N4" s="31">
        <v>0</v>
      </c>
    </row>
    <row r="5" spans="2:16" ht="18">
      <c r="B5" s="15" t="s">
        <v>15</v>
      </c>
      <c r="C5" s="15" t="s">
        <v>18</v>
      </c>
      <c r="E5" s="15" t="s">
        <v>14</v>
      </c>
      <c r="F5" s="16" t="s">
        <v>19</v>
      </c>
      <c r="G5" s="14"/>
      <c r="H5" s="14"/>
      <c r="M5" s="43" t="s">
        <v>34</v>
      </c>
      <c r="N5" s="15" t="s">
        <v>21</v>
      </c>
      <c r="P5" s="21" t="s">
        <v>22</v>
      </c>
    </row>
    <row r="6" spans="1:16" ht="18.75">
      <c r="A6" s="40" t="s">
        <v>20</v>
      </c>
      <c r="B6" s="27">
        <v>1.337</v>
      </c>
      <c r="C6" s="25">
        <v>6</v>
      </c>
      <c r="E6" s="26">
        <f>+C6*B6+D6</f>
        <v>8.022</v>
      </c>
      <c r="F6" s="23">
        <v>400</v>
      </c>
      <c r="G6" s="26">
        <f>IF(SUM(E$6:E6)&gt;180,IF((SUM(E$6:E6)-E6)&gt;180,0,E6-SUM(E$6:E6)+180),E6)</f>
        <v>8.022</v>
      </c>
      <c r="H6" s="17">
        <f>IF(E6=0,0,F6/E6*G6/(1-(N6/100)))</f>
        <v>400</v>
      </c>
      <c r="I6" s="44" t="s">
        <v>37</v>
      </c>
      <c r="M6" s="36" t="s">
        <v>29</v>
      </c>
      <c r="N6" s="31">
        <v>0</v>
      </c>
      <c r="P6" s="20">
        <v>1.337</v>
      </c>
    </row>
    <row r="7" spans="2:16" ht="18.75">
      <c r="B7" s="24">
        <f>+B6</f>
        <v>1.337</v>
      </c>
      <c r="C7" s="25">
        <v>18</v>
      </c>
      <c r="E7" s="26">
        <f aca="true" t="shared" si="0" ref="E7:E60">+C7*B7+D7</f>
        <v>24.066</v>
      </c>
      <c r="F7" s="23">
        <v>1200</v>
      </c>
      <c r="G7" s="26">
        <f>IF(SUM(E$6:E7)&gt;180,IF((SUM(E$6:E7)-E7)&gt;180,0,E7-SUM(E$6:E7)+180),E7)</f>
        <v>24.066</v>
      </c>
      <c r="H7" s="17">
        <f aca="true" t="shared" si="1" ref="H7:H60">IF(E7=0,0,F7/E7*G7/(1-(N7/100)))</f>
        <v>1200</v>
      </c>
      <c r="I7" s="12"/>
      <c r="M7" s="36" t="s">
        <v>29</v>
      </c>
      <c r="N7" s="31">
        <f aca="true" t="shared" si="2" ref="N7:N60">+N6</f>
        <v>0</v>
      </c>
      <c r="P7" s="20">
        <v>1.61</v>
      </c>
    </row>
    <row r="8" spans="2:16" ht="18.75">
      <c r="B8" s="24">
        <f aca="true" t="shared" si="3" ref="B8:B60">+B7</f>
        <v>1.337</v>
      </c>
      <c r="C8" s="25">
        <v>22</v>
      </c>
      <c r="E8" s="26">
        <f t="shared" si="0"/>
        <v>29.413999999999998</v>
      </c>
      <c r="F8" s="23">
        <v>1250</v>
      </c>
      <c r="G8" s="26">
        <f>IF(SUM(E$6:E8)&gt;180,IF((SUM(E$6:E8)-E8)&gt;180,0,E8-SUM(E$6:E8)+180),E8)</f>
        <v>29.413999999999998</v>
      </c>
      <c r="H8" s="17">
        <f t="shared" si="1"/>
        <v>1250</v>
      </c>
      <c r="I8" s="12"/>
      <c r="M8" s="36" t="s">
        <v>29</v>
      </c>
      <c r="N8" s="31">
        <f t="shared" si="2"/>
        <v>0</v>
      </c>
      <c r="P8" s="20">
        <v>1.33</v>
      </c>
    </row>
    <row r="9" spans="2:16" ht="18.75">
      <c r="B9" s="24">
        <f t="shared" si="3"/>
        <v>1.337</v>
      </c>
      <c r="C9" s="25">
        <v>23</v>
      </c>
      <c r="E9" s="26">
        <f t="shared" si="0"/>
        <v>30.750999999999998</v>
      </c>
      <c r="F9" s="23">
        <v>1250</v>
      </c>
      <c r="G9" s="26">
        <f>IF(SUM(E$6:E9)&gt;180,IF((SUM(E$6:E9)-E9)&gt;180,0,E9-SUM(E$6:E9)+180),E9)</f>
        <v>30.750999999999998</v>
      </c>
      <c r="H9" s="17">
        <f t="shared" si="1"/>
        <v>1250</v>
      </c>
      <c r="I9" s="12"/>
      <c r="M9" s="36" t="s">
        <v>29</v>
      </c>
      <c r="N9" s="31">
        <f t="shared" si="2"/>
        <v>0</v>
      </c>
      <c r="P9" s="20">
        <v>1</v>
      </c>
    </row>
    <row r="10" spans="2:16" ht="18.75">
      <c r="B10" s="24">
        <f t="shared" si="3"/>
        <v>1.337</v>
      </c>
      <c r="C10" s="25">
        <v>20</v>
      </c>
      <c r="E10" s="26">
        <f t="shared" si="0"/>
        <v>26.74</v>
      </c>
      <c r="F10" s="23">
        <v>1225</v>
      </c>
      <c r="G10" s="26">
        <f>IF(SUM(E$6:E10)&gt;180,IF((SUM(E$6:E10)-E10)&gt;180,0,E10-SUM(E$6:E10)+180),E10)</f>
        <v>26.74</v>
      </c>
      <c r="H10" s="17">
        <f t="shared" si="1"/>
        <v>1225</v>
      </c>
      <c r="I10" s="12"/>
      <c r="M10" s="36" t="s">
        <v>29</v>
      </c>
      <c r="N10" s="31">
        <f t="shared" si="2"/>
        <v>0</v>
      </c>
      <c r="P10" s="20"/>
    </row>
    <row r="11" spans="2:15" ht="18.75">
      <c r="B11" s="24">
        <f t="shared" si="3"/>
        <v>1.337</v>
      </c>
      <c r="C11" s="25">
        <v>24</v>
      </c>
      <c r="E11" s="26">
        <f t="shared" si="0"/>
        <v>32.088</v>
      </c>
      <c r="F11" s="23">
        <v>1250</v>
      </c>
      <c r="G11" s="26">
        <f>IF(SUM(E$6:E11)&gt;180,IF((SUM(E$6:E11)-E11)&gt;180,0,E11-SUM(E$6:E11)+180),E11)</f>
        <v>32.088</v>
      </c>
      <c r="H11" s="17">
        <f t="shared" si="1"/>
        <v>1250</v>
      </c>
      <c r="I11" s="12"/>
      <c r="M11" s="36" t="s">
        <v>29</v>
      </c>
      <c r="N11" s="31">
        <f t="shared" si="2"/>
        <v>0</v>
      </c>
      <c r="O11" s="12"/>
    </row>
    <row r="12" spans="2:14" ht="18.75">
      <c r="B12" s="24">
        <f t="shared" si="3"/>
        <v>1.337</v>
      </c>
      <c r="C12" s="25">
        <v>20</v>
      </c>
      <c r="E12" s="26">
        <f t="shared" si="0"/>
        <v>26.74</v>
      </c>
      <c r="F12" s="23">
        <v>1225</v>
      </c>
      <c r="G12" s="26">
        <f>IF(SUM(E$6:E12)&gt;180,IF((SUM(E$6:E12)-E12)&gt;180,0,E12-SUM(E$6:E12)+180),E12)</f>
        <v>26.74</v>
      </c>
      <c r="H12" s="17">
        <f t="shared" si="1"/>
        <v>1225</v>
      </c>
      <c r="I12" s="12"/>
      <c r="M12" s="36" t="s">
        <v>29</v>
      </c>
      <c r="N12" s="31">
        <f t="shared" si="2"/>
        <v>0</v>
      </c>
    </row>
    <row r="13" spans="2:14" ht="18.75">
      <c r="B13" s="24">
        <f t="shared" si="3"/>
        <v>1.337</v>
      </c>
      <c r="C13" s="25">
        <v>19</v>
      </c>
      <c r="E13" s="26">
        <f t="shared" si="0"/>
        <v>25.403</v>
      </c>
      <c r="F13" s="23">
        <v>1400</v>
      </c>
      <c r="G13" s="26">
        <f>IF(SUM(E$6:E13)&gt;180,IF((SUM(E$6:E13)-E13)&gt;180,0,E13-SUM(E$6:E13)+180),E13)</f>
        <v>2.179000000000002</v>
      </c>
      <c r="H13" s="17">
        <f t="shared" si="1"/>
        <v>120.08817856158733</v>
      </c>
      <c r="I13" s="12"/>
      <c r="M13" s="36" t="s">
        <v>29</v>
      </c>
      <c r="N13" s="31">
        <f t="shared" si="2"/>
        <v>0</v>
      </c>
    </row>
    <row r="14" spans="2:14" ht="18.75">
      <c r="B14" s="24">
        <f t="shared" si="3"/>
        <v>1.337</v>
      </c>
      <c r="C14" s="25"/>
      <c r="E14" s="26">
        <f t="shared" si="0"/>
        <v>0</v>
      </c>
      <c r="F14" s="23"/>
      <c r="G14" s="26">
        <f>IF(SUM(E$6:E14)&gt;180,IF((SUM(E$6:E14)-E14)&gt;180,0,E14-SUM(E$6:E14)+180),E14)</f>
        <v>0</v>
      </c>
      <c r="H14" s="17">
        <f t="shared" si="1"/>
        <v>0</v>
      </c>
      <c r="I14" s="12"/>
      <c r="M14" s="36" t="s">
        <v>29</v>
      </c>
      <c r="N14" s="31">
        <f t="shared" si="2"/>
        <v>0</v>
      </c>
    </row>
    <row r="15" spans="2:14" ht="18.75">
      <c r="B15" s="24">
        <f t="shared" si="3"/>
        <v>1.337</v>
      </c>
      <c r="C15" s="25"/>
      <c r="E15" s="26">
        <f t="shared" si="0"/>
        <v>0</v>
      </c>
      <c r="F15" s="23"/>
      <c r="G15" s="26">
        <f>IF(SUM(E$6:E15)&gt;180,IF((SUM(E$6:E15)-E15)&gt;180,0,E15-SUM(E$6:E15)+180),E15)</f>
        <v>0</v>
      </c>
      <c r="H15" s="17">
        <f t="shared" si="1"/>
        <v>0</v>
      </c>
      <c r="I15" s="12"/>
      <c r="M15" s="36" t="s">
        <v>29</v>
      </c>
      <c r="N15" s="31">
        <f t="shared" si="2"/>
        <v>0</v>
      </c>
    </row>
    <row r="16" spans="2:14" ht="18.75">
      <c r="B16" s="24">
        <f t="shared" si="3"/>
        <v>1.337</v>
      </c>
      <c r="C16" s="25"/>
      <c r="E16" s="26">
        <f t="shared" si="0"/>
        <v>0</v>
      </c>
      <c r="F16" s="23"/>
      <c r="G16" s="26">
        <f>IF(SUM(E$6:E16)&gt;180,IF((SUM(E$6:E16)-E16)&gt;180,0,E16-SUM(E$6:E16)+180),E16)</f>
        <v>0</v>
      </c>
      <c r="H16" s="17">
        <f t="shared" si="1"/>
        <v>0</v>
      </c>
      <c r="I16" s="12"/>
      <c r="M16" s="36" t="s">
        <v>29</v>
      </c>
      <c r="N16" s="31">
        <f t="shared" si="2"/>
        <v>0</v>
      </c>
    </row>
    <row r="17" spans="2:14" ht="18.75">
      <c r="B17" s="24">
        <f t="shared" si="3"/>
        <v>1.337</v>
      </c>
      <c r="C17" s="25"/>
      <c r="E17" s="26">
        <f t="shared" si="0"/>
        <v>0</v>
      </c>
      <c r="F17" s="23"/>
      <c r="G17" s="26">
        <f>IF(SUM(E$6:E17)&gt;180,IF((SUM(E$6:E17)-E17)&gt;180,0,E17-SUM(E$6:E17)+180),E17)</f>
        <v>0</v>
      </c>
      <c r="H17" s="17">
        <f t="shared" si="1"/>
        <v>0</v>
      </c>
      <c r="I17" s="12"/>
      <c r="M17" s="36" t="s">
        <v>29</v>
      </c>
      <c r="N17" s="31">
        <f t="shared" si="2"/>
        <v>0</v>
      </c>
    </row>
    <row r="18" spans="2:14" ht="18.75">
      <c r="B18" s="24">
        <f t="shared" si="3"/>
        <v>1.337</v>
      </c>
      <c r="C18" s="25"/>
      <c r="E18" s="26">
        <f t="shared" si="0"/>
        <v>0</v>
      </c>
      <c r="F18" s="23"/>
      <c r="G18" s="26">
        <f>IF(SUM(E$6:E18)&gt;180,IF((SUM(E$6:E18)-E18)&gt;180,0,E18-SUM(E$6:E18)+180),E18)</f>
        <v>0</v>
      </c>
      <c r="H18" s="17">
        <f t="shared" si="1"/>
        <v>0</v>
      </c>
      <c r="I18" s="12"/>
      <c r="M18" s="36" t="s">
        <v>29</v>
      </c>
      <c r="N18" s="31">
        <f t="shared" si="2"/>
        <v>0</v>
      </c>
    </row>
    <row r="19" spans="2:14" ht="18.75">
      <c r="B19" s="24">
        <f t="shared" si="3"/>
        <v>1.337</v>
      </c>
      <c r="C19" s="25"/>
      <c r="E19" s="26">
        <f t="shared" si="0"/>
        <v>0</v>
      </c>
      <c r="F19" s="23"/>
      <c r="G19" s="26">
        <f>IF(SUM(E$6:E19)&gt;180,IF((SUM(E$6:E19)-E19)&gt;180,0,E19-SUM(E$6:E19)+180),E19)</f>
        <v>0</v>
      </c>
      <c r="H19" s="17">
        <f t="shared" si="1"/>
        <v>0</v>
      </c>
      <c r="I19" s="12"/>
      <c r="M19" s="36" t="s">
        <v>29</v>
      </c>
      <c r="N19" s="31">
        <f t="shared" si="2"/>
        <v>0</v>
      </c>
    </row>
    <row r="20" spans="2:14" ht="18.75">
      <c r="B20" s="24">
        <f t="shared" si="3"/>
        <v>1.337</v>
      </c>
      <c r="C20" s="25"/>
      <c r="E20" s="26">
        <f t="shared" si="0"/>
        <v>0</v>
      </c>
      <c r="F20" s="23"/>
      <c r="G20" s="26">
        <f>IF(SUM(E$6:E20)&gt;180,IF((SUM(E$6:E20)-E20)&gt;180,0,E20-SUM(E$6:E20)+180),E20)</f>
        <v>0</v>
      </c>
      <c r="H20" s="17">
        <f t="shared" si="1"/>
        <v>0</v>
      </c>
      <c r="I20" s="12"/>
      <c r="M20" s="36" t="s">
        <v>29</v>
      </c>
      <c r="N20" s="31">
        <f t="shared" si="2"/>
        <v>0</v>
      </c>
    </row>
    <row r="21" spans="2:14" ht="18.75">
      <c r="B21" s="24">
        <f t="shared" si="3"/>
        <v>1.337</v>
      </c>
      <c r="C21" s="25"/>
      <c r="E21" s="26">
        <f t="shared" si="0"/>
        <v>0</v>
      </c>
      <c r="F21" s="23"/>
      <c r="G21" s="26">
        <f>IF(SUM(E$6:E21)&gt;180,IF((SUM(E$6:E21)-E21)&gt;180,0,E21-SUM(E$6:E21)+180),E21)</f>
        <v>0</v>
      </c>
      <c r="H21" s="17">
        <f t="shared" si="1"/>
        <v>0</v>
      </c>
      <c r="I21" s="12"/>
      <c r="M21" s="36" t="s">
        <v>29</v>
      </c>
      <c r="N21" s="31">
        <f t="shared" si="2"/>
        <v>0</v>
      </c>
    </row>
    <row r="22" spans="2:14" ht="18.75">
      <c r="B22" s="24">
        <f t="shared" si="3"/>
        <v>1.337</v>
      </c>
      <c r="C22" s="25"/>
      <c r="E22" s="26">
        <f t="shared" si="0"/>
        <v>0</v>
      </c>
      <c r="F22" s="23"/>
      <c r="G22" s="26">
        <f>IF(SUM(E$6:E22)&gt;180,IF((SUM(E$6:E22)-E22)&gt;180,0,E22-SUM(E$6:E22)+180),E22)</f>
        <v>0</v>
      </c>
      <c r="H22" s="17">
        <f t="shared" si="1"/>
        <v>0</v>
      </c>
      <c r="I22" s="12"/>
      <c r="M22" s="36" t="s">
        <v>29</v>
      </c>
      <c r="N22" s="31">
        <f t="shared" si="2"/>
        <v>0</v>
      </c>
    </row>
    <row r="23" spans="2:14" ht="18.75">
      <c r="B23" s="24">
        <f t="shared" si="3"/>
        <v>1.337</v>
      </c>
      <c r="C23" s="25"/>
      <c r="E23" s="26">
        <f t="shared" si="0"/>
        <v>0</v>
      </c>
      <c r="F23" s="23"/>
      <c r="G23" s="26">
        <f>IF(SUM(E$6:E23)&gt;180,IF((SUM(E$6:E23)-E23)&gt;180,0,E23-SUM(E$6:E23)+180),E23)</f>
        <v>0</v>
      </c>
      <c r="H23" s="17">
        <f t="shared" si="1"/>
        <v>0</v>
      </c>
      <c r="I23" s="12"/>
      <c r="M23" s="36" t="s">
        <v>29</v>
      </c>
      <c r="N23" s="31">
        <f t="shared" si="2"/>
        <v>0</v>
      </c>
    </row>
    <row r="24" spans="2:14" ht="18.75">
      <c r="B24" s="24">
        <f t="shared" si="3"/>
        <v>1.337</v>
      </c>
      <c r="C24" s="25"/>
      <c r="E24" s="26">
        <f t="shared" si="0"/>
        <v>0</v>
      </c>
      <c r="F24" s="23"/>
      <c r="G24" s="26">
        <f>IF(SUM(E$6:E24)&gt;180,IF((SUM(E$6:E24)-E24)&gt;180,0,E24-SUM(E$6:E24)+180),E24)</f>
        <v>0</v>
      </c>
      <c r="H24" s="17">
        <f t="shared" si="1"/>
        <v>0</v>
      </c>
      <c r="I24" s="12"/>
      <c r="M24" s="36" t="s">
        <v>29</v>
      </c>
      <c r="N24" s="31">
        <f t="shared" si="2"/>
        <v>0</v>
      </c>
    </row>
    <row r="25" spans="2:14" ht="18.75">
      <c r="B25" s="24">
        <f t="shared" si="3"/>
        <v>1.337</v>
      </c>
      <c r="C25" s="25"/>
      <c r="E25" s="26">
        <f t="shared" si="0"/>
        <v>0</v>
      </c>
      <c r="F25" s="23"/>
      <c r="G25" s="26">
        <f>IF(SUM(E$6:E25)&gt;180,IF((SUM(E$6:E25)-E25)&gt;180,0,E25-SUM(E$6:E25)+180),E25)</f>
        <v>0</v>
      </c>
      <c r="H25" s="17">
        <f t="shared" si="1"/>
        <v>0</v>
      </c>
      <c r="I25" s="12"/>
      <c r="M25" s="36" t="s">
        <v>29</v>
      </c>
      <c r="N25" s="31">
        <f t="shared" si="2"/>
        <v>0</v>
      </c>
    </row>
    <row r="26" spans="2:14" ht="18.75">
      <c r="B26" s="24">
        <f t="shared" si="3"/>
        <v>1.337</v>
      </c>
      <c r="C26" s="25"/>
      <c r="E26" s="26">
        <f t="shared" si="0"/>
        <v>0</v>
      </c>
      <c r="F26" s="23"/>
      <c r="G26" s="26">
        <f>IF(SUM(E$6:E26)&gt;180,IF((SUM(E$6:E26)-E26)&gt;180,0,E26-SUM(E$6:E26)+180),E26)</f>
        <v>0</v>
      </c>
      <c r="H26" s="17">
        <f t="shared" si="1"/>
        <v>0</v>
      </c>
      <c r="I26" s="12"/>
      <c r="M26" s="36" t="s">
        <v>29</v>
      </c>
      <c r="N26" s="31">
        <f t="shared" si="2"/>
        <v>0</v>
      </c>
    </row>
    <row r="27" spans="2:14" ht="18.75">
      <c r="B27" s="24">
        <f t="shared" si="3"/>
        <v>1.337</v>
      </c>
      <c r="C27" s="25"/>
      <c r="E27" s="26">
        <f t="shared" si="0"/>
        <v>0</v>
      </c>
      <c r="F27" s="23"/>
      <c r="G27" s="26">
        <f>IF(SUM(E$6:E27)&gt;180,IF((SUM(E$6:E27)-E27)&gt;180,0,E27-SUM(E$6:E27)+180),E27)</f>
        <v>0</v>
      </c>
      <c r="H27" s="17">
        <f t="shared" si="1"/>
        <v>0</v>
      </c>
      <c r="I27" s="12"/>
      <c r="M27" s="36" t="s">
        <v>29</v>
      </c>
      <c r="N27" s="31">
        <f t="shared" si="2"/>
        <v>0</v>
      </c>
    </row>
    <row r="28" spans="2:14" ht="18.75">
      <c r="B28" s="24">
        <f t="shared" si="3"/>
        <v>1.337</v>
      </c>
      <c r="C28" s="25"/>
      <c r="E28" s="26">
        <f t="shared" si="0"/>
        <v>0</v>
      </c>
      <c r="F28" s="23"/>
      <c r="G28" s="26">
        <f>IF(SUM(E$6:E28)&gt;180,IF((SUM(E$6:E28)-E28)&gt;180,0,E28-SUM(E$6:E28)+180),E28)</f>
        <v>0</v>
      </c>
      <c r="H28" s="17">
        <f t="shared" si="1"/>
        <v>0</v>
      </c>
      <c r="I28" s="12"/>
      <c r="M28" s="36" t="s">
        <v>29</v>
      </c>
      <c r="N28" s="31">
        <f t="shared" si="2"/>
        <v>0</v>
      </c>
    </row>
    <row r="29" spans="2:14" ht="18.75">
      <c r="B29" s="24">
        <f t="shared" si="3"/>
        <v>1.337</v>
      </c>
      <c r="C29" s="25"/>
      <c r="E29" s="26">
        <f t="shared" si="0"/>
        <v>0</v>
      </c>
      <c r="F29" s="23"/>
      <c r="G29" s="26">
        <f>IF(SUM(E$6:E29)&gt;180,IF((SUM(E$6:E29)-E29)&gt;180,0,E29-SUM(E$6:E29)+180),E29)</f>
        <v>0</v>
      </c>
      <c r="H29" s="17">
        <f t="shared" si="1"/>
        <v>0</v>
      </c>
      <c r="I29" s="12"/>
      <c r="M29" s="36" t="s">
        <v>29</v>
      </c>
      <c r="N29" s="31">
        <f t="shared" si="2"/>
        <v>0</v>
      </c>
    </row>
    <row r="30" spans="2:14" ht="18.75">
      <c r="B30" s="24">
        <f t="shared" si="3"/>
        <v>1.337</v>
      </c>
      <c r="C30" s="25"/>
      <c r="E30" s="26">
        <f t="shared" si="0"/>
        <v>0</v>
      </c>
      <c r="F30" s="23"/>
      <c r="G30" s="26">
        <f>IF(SUM(E$6:E30)&gt;180,IF((SUM(E$6:E30)-E30)&gt;180,0,E30-SUM(E$6:E30)+180),E30)</f>
        <v>0</v>
      </c>
      <c r="H30" s="17">
        <f t="shared" si="1"/>
        <v>0</v>
      </c>
      <c r="I30" s="12"/>
      <c r="M30" s="36" t="s">
        <v>29</v>
      </c>
      <c r="N30" s="31">
        <f t="shared" si="2"/>
        <v>0</v>
      </c>
    </row>
    <row r="31" spans="2:14" ht="18.75">
      <c r="B31" s="24">
        <f t="shared" si="3"/>
        <v>1.337</v>
      </c>
      <c r="C31" s="25"/>
      <c r="E31" s="26">
        <f t="shared" si="0"/>
        <v>0</v>
      </c>
      <c r="F31" s="23"/>
      <c r="G31" s="26">
        <f>IF(SUM(E$6:E31)&gt;180,IF((SUM(E$6:E31)-E31)&gt;180,0,E31-SUM(E$6:E31)+180),E31)</f>
        <v>0</v>
      </c>
      <c r="H31" s="17">
        <f t="shared" si="1"/>
        <v>0</v>
      </c>
      <c r="I31" s="12"/>
      <c r="M31" s="36" t="s">
        <v>29</v>
      </c>
      <c r="N31" s="31">
        <f t="shared" si="2"/>
        <v>0</v>
      </c>
    </row>
    <row r="32" spans="2:14" ht="18.75">
      <c r="B32" s="24">
        <f t="shared" si="3"/>
        <v>1.337</v>
      </c>
      <c r="C32" s="25"/>
      <c r="E32" s="26">
        <f t="shared" si="0"/>
        <v>0</v>
      </c>
      <c r="F32" s="23"/>
      <c r="G32" s="26">
        <f>IF(SUM(E$6:E32)&gt;180,IF((SUM(E$6:E32)-E32)&gt;180,0,E32-SUM(E$6:E32)+180),E32)</f>
        <v>0</v>
      </c>
      <c r="H32" s="17">
        <f t="shared" si="1"/>
        <v>0</v>
      </c>
      <c r="I32" s="12"/>
      <c r="M32" s="36" t="s">
        <v>29</v>
      </c>
      <c r="N32" s="31">
        <f t="shared" si="2"/>
        <v>0</v>
      </c>
    </row>
    <row r="33" spans="2:14" ht="18.75">
      <c r="B33" s="24">
        <f t="shared" si="3"/>
        <v>1.337</v>
      </c>
      <c r="C33" s="25"/>
      <c r="E33" s="26">
        <f t="shared" si="0"/>
        <v>0</v>
      </c>
      <c r="F33" s="23"/>
      <c r="G33" s="26">
        <f>IF(SUM(E$6:E33)&gt;180,IF((SUM(E$6:E33)-E33)&gt;180,0,E33-SUM(E$6:E33)+180),E33)</f>
        <v>0</v>
      </c>
      <c r="H33" s="17">
        <f t="shared" si="1"/>
        <v>0</v>
      </c>
      <c r="I33" s="12"/>
      <c r="M33" s="36" t="s">
        <v>29</v>
      </c>
      <c r="N33" s="31">
        <f t="shared" si="2"/>
        <v>0</v>
      </c>
    </row>
    <row r="34" spans="2:14" ht="18.75">
      <c r="B34" s="24">
        <f t="shared" si="3"/>
        <v>1.337</v>
      </c>
      <c r="C34" s="25"/>
      <c r="E34" s="26">
        <f t="shared" si="0"/>
        <v>0</v>
      </c>
      <c r="F34" s="23"/>
      <c r="G34" s="26">
        <f>IF(SUM(E$6:E34)&gt;180,IF((SUM(E$6:E34)-E34)&gt;180,0,E34-SUM(E$6:E34)+180),E34)</f>
        <v>0</v>
      </c>
      <c r="H34" s="17">
        <f t="shared" si="1"/>
        <v>0</v>
      </c>
      <c r="I34" s="12"/>
      <c r="M34" s="36" t="s">
        <v>29</v>
      </c>
      <c r="N34" s="31">
        <f t="shared" si="2"/>
        <v>0</v>
      </c>
    </row>
    <row r="35" spans="2:14" ht="18.75">
      <c r="B35" s="24">
        <f t="shared" si="3"/>
        <v>1.337</v>
      </c>
      <c r="C35" s="25"/>
      <c r="E35" s="26">
        <f t="shared" si="0"/>
        <v>0</v>
      </c>
      <c r="F35" s="23"/>
      <c r="G35" s="26">
        <f>IF(SUM(E$6:E35)&gt;180,IF((SUM(E$6:E35)-E35)&gt;180,0,E35-SUM(E$6:E35)+180),E35)</f>
        <v>0</v>
      </c>
      <c r="H35" s="17">
        <f t="shared" si="1"/>
        <v>0</v>
      </c>
      <c r="I35" s="12"/>
      <c r="M35" s="36" t="s">
        <v>29</v>
      </c>
      <c r="N35" s="31">
        <f t="shared" si="2"/>
        <v>0</v>
      </c>
    </row>
    <row r="36" spans="2:14" ht="18.75">
      <c r="B36" s="24">
        <f t="shared" si="3"/>
        <v>1.337</v>
      </c>
      <c r="C36" s="25"/>
      <c r="E36" s="26">
        <f t="shared" si="0"/>
        <v>0</v>
      </c>
      <c r="F36" s="23"/>
      <c r="G36" s="26">
        <f>IF(SUM(E$6:E36)&gt;180,IF((SUM(E$6:E36)-E36)&gt;180,0,E36-SUM(E$6:E36)+180),E36)</f>
        <v>0</v>
      </c>
      <c r="H36" s="17">
        <f t="shared" si="1"/>
        <v>0</v>
      </c>
      <c r="I36" s="12"/>
      <c r="M36" s="36" t="s">
        <v>29</v>
      </c>
      <c r="N36" s="31">
        <f t="shared" si="2"/>
        <v>0</v>
      </c>
    </row>
    <row r="37" spans="2:14" ht="18.75">
      <c r="B37" s="24">
        <f t="shared" si="3"/>
        <v>1.337</v>
      </c>
      <c r="C37" s="25"/>
      <c r="E37" s="26">
        <f t="shared" si="0"/>
        <v>0</v>
      </c>
      <c r="F37" s="23"/>
      <c r="G37" s="26">
        <f>IF(SUM(E$6:E37)&gt;180,IF((SUM(E$6:E37)-E37)&gt;180,0,E37-SUM(E$6:E37)+180),E37)</f>
        <v>0</v>
      </c>
      <c r="H37" s="17">
        <f t="shared" si="1"/>
        <v>0</v>
      </c>
      <c r="I37" s="12"/>
      <c r="M37" s="36" t="s">
        <v>29</v>
      </c>
      <c r="N37" s="31">
        <f t="shared" si="2"/>
        <v>0</v>
      </c>
    </row>
    <row r="38" spans="2:14" ht="18.75">
      <c r="B38" s="24">
        <f t="shared" si="3"/>
        <v>1.337</v>
      </c>
      <c r="C38" s="25"/>
      <c r="E38" s="26">
        <f t="shared" si="0"/>
        <v>0</v>
      </c>
      <c r="F38" s="23"/>
      <c r="G38" s="26">
        <f>IF(SUM(E$6:E38)&gt;180,IF((SUM(E$6:E38)-E38)&gt;180,0,E38-SUM(E$6:E38)+180),E38)</f>
        <v>0</v>
      </c>
      <c r="H38" s="17">
        <f t="shared" si="1"/>
        <v>0</v>
      </c>
      <c r="I38" s="12"/>
      <c r="M38" s="36" t="s">
        <v>29</v>
      </c>
      <c r="N38" s="31">
        <f t="shared" si="2"/>
        <v>0</v>
      </c>
    </row>
    <row r="39" spans="2:14" ht="18.75">
      <c r="B39" s="24">
        <f t="shared" si="3"/>
        <v>1.337</v>
      </c>
      <c r="C39" s="25"/>
      <c r="E39" s="26">
        <f t="shared" si="0"/>
        <v>0</v>
      </c>
      <c r="F39" s="23"/>
      <c r="G39" s="26">
        <f>IF(SUM(E$6:E39)&gt;180,IF((SUM(E$6:E39)-E39)&gt;180,0,E39-SUM(E$6:E39)+180),E39)</f>
        <v>0</v>
      </c>
      <c r="H39" s="17">
        <f t="shared" si="1"/>
        <v>0</v>
      </c>
      <c r="I39" s="12"/>
      <c r="M39" s="36" t="s">
        <v>29</v>
      </c>
      <c r="N39" s="31">
        <f t="shared" si="2"/>
        <v>0</v>
      </c>
    </row>
    <row r="40" spans="2:14" ht="18.75">
      <c r="B40" s="24">
        <f t="shared" si="3"/>
        <v>1.337</v>
      </c>
      <c r="C40" s="25"/>
      <c r="E40" s="26">
        <f t="shared" si="0"/>
        <v>0</v>
      </c>
      <c r="F40" s="23"/>
      <c r="G40" s="26">
        <f>IF(SUM(E$6:E40)&gt;180,IF((SUM(E$6:E40)-E40)&gt;180,0,E40-SUM(E$6:E40)+180),E40)</f>
        <v>0</v>
      </c>
      <c r="H40" s="17">
        <f t="shared" si="1"/>
        <v>0</v>
      </c>
      <c r="I40" s="12"/>
      <c r="M40" s="36" t="s">
        <v>29</v>
      </c>
      <c r="N40" s="31">
        <f t="shared" si="2"/>
        <v>0</v>
      </c>
    </row>
    <row r="41" spans="2:14" ht="18.75">
      <c r="B41" s="24">
        <f t="shared" si="3"/>
        <v>1.337</v>
      </c>
      <c r="C41" s="25"/>
      <c r="E41" s="26">
        <f t="shared" si="0"/>
        <v>0</v>
      </c>
      <c r="F41" s="23"/>
      <c r="G41" s="26">
        <f>IF(SUM(E$6:E41)&gt;180,IF((SUM(E$6:E41)-E41)&gt;180,0,E41-SUM(E$6:E41)+180),E41)</f>
        <v>0</v>
      </c>
      <c r="H41" s="17">
        <f t="shared" si="1"/>
        <v>0</v>
      </c>
      <c r="I41" s="12"/>
      <c r="M41" s="36" t="s">
        <v>29</v>
      </c>
      <c r="N41" s="31">
        <f t="shared" si="2"/>
        <v>0</v>
      </c>
    </row>
    <row r="42" spans="2:14" ht="18.75">
      <c r="B42" s="24">
        <f t="shared" si="3"/>
        <v>1.337</v>
      </c>
      <c r="C42" s="25"/>
      <c r="E42" s="26">
        <f t="shared" si="0"/>
        <v>0</v>
      </c>
      <c r="F42" s="23"/>
      <c r="G42" s="26">
        <f>IF(SUM(E$6:E42)&gt;180,IF((SUM(E$6:E42)-E42)&gt;180,0,E42-SUM(E$6:E42)+180),E42)</f>
        <v>0</v>
      </c>
      <c r="H42" s="17">
        <f t="shared" si="1"/>
        <v>0</v>
      </c>
      <c r="I42" s="12"/>
      <c r="M42" s="36" t="s">
        <v>29</v>
      </c>
      <c r="N42" s="31">
        <f t="shared" si="2"/>
        <v>0</v>
      </c>
    </row>
    <row r="43" spans="2:14" ht="18.75">
      <c r="B43" s="24">
        <f t="shared" si="3"/>
        <v>1.337</v>
      </c>
      <c r="C43" s="25"/>
      <c r="E43" s="26">
        <f t="shared" si="0"/>
        <v>0</v>
      </c>
      <c r="F43" s="23"/>
      <c r="G43" s="26">
        <f>IF(SUM(E$6:E43)&gt;180,IF((SUM(E$6:E43)-E43)&gt;180,0,E43-SUM(E$6:E43)+180),E43)</f>
        <v>0</v>
      </c>
      <c r="H43" s="17">
        <f t="shared" si="1"/>
        <v>0</v>
      </c>
      <c r="I43" s="12"/>
      <c r="M43" s="36" t="s">
        <v>29</v>
      </c>
      <c r="N43" s="31">
        <f t="shared" si="2"/>
        <v>0</v>
      </c>
    </row>
    <row r="44" spans="2:14" ht="18.75">
      <c r="B44" s="24">
        <f t="shared" si="3"/>
        <v>1.337</v>
      </c>
      <c r="C44" s="25"/>
      <c r="E44" s="26">
        <f t="shared" si="0"/>
        <v>0</v>
      </c>
      <c r="F44" s="23"/>
      <c r="G44" s="26">
        <f>IF(SUM(E$6:E44)&gt;180,IF((SUM(E$6:E44)-E44)&gt;180,0,E44-SUM(E$6:E44)+180),E44)</f>
        <v>0</v>
      </c>
      <c r="H44" s="17">
        <f t="shared" si="1"/>
        <v>0</v>
      </c>
      <c r="I44" s="12"/>
      <c r="M44" s="36" t="s">
        <v>29</v>
      </c>
      <c r="N44" s="31">
        <f t="shared" si="2"/>
        <v>0</v>
      </c>
    </row>
    <row r="45" spans="2:14" ht="18.75">
      <c r="B45" s="24">
        <f t="shared" si="3"/>
        <v>1.337</v>
      </c>
      <c r="C45" s="25"/>
      <c r="E45" s="26">
        <f t="shared" si="0"/>
        <v>0</v>
      </c>
      <c r="F45" s="23"/>
      <c r="G45" s="26">
        <f>IF(SUM(E$6:E45)&gt;180,IF((SUM(E$6:E45)-E45)&gt;180,0,E45-SUM(E$6:E45)+180),E45)</f>
        <v>0</v>
      </c>
      <c r="H45" s="17">
        <f t="shared" si="1"/>
        <v>0</v>
      </c>
      <c r="I45" s="12"/>
      <c r="M45" s="36" t="s">
        <v>29</v>
      </c>
      <c r="N45" s="31">
        <f t="shared" si="2"/>
        <v>0</v>
      </c>
    </row>
    <row r="46" spans="2:14" ht="18.75">
      <c r="B46" s="24">
        <f t="shared" si="3"/>
        <v>1.337</v>
      </c>
      <c r="C46" s="25"/>
      <c r="E46" s="26">
        <f t="shared" si="0"/>
        <v>0</v>
      </c>
      <c r="F46" s="23"/>
      <c r="G46" s="26">
        <f>IF(SUM(E$6:E46)&gt;180,IF((SUM(E$6:E46)-E46)&gt;180,0,E46-SUM(E$6:E46)+180),E46)</f>
        <v>0</v>
      </c>
      <c r="H46" s="17">
        <f t="shared" si="1"/>
        <v>0</v>
      </c>
      <c r="I46" s="12"/>
      <c r="M46" s="36" t="s">
        <v>29</v>
      </c>
      <c r="N46" s="31">
        <f t="shared" si="2"/>
        <v>0</v>
      </c>
    </row>
    <row r="47" spans="2:14" ht="18.75">
      <c r="B47" s="24">
        <f t="shared" si="3"/>
        <v>1.337</v>
      </c>
      <c r="C47" s="25"/>
      <c r="E47" s="26">
        <f t="shared" si="0"/>
        <v>0</v>
      </c>
      <c r="F47" s="23"/>
      <c r="G47" s="26">
        <f>IF(SUM(E$6:E47)&gt;180,IF((SUM(E$6:E47)-E47)&gt;180,0,E47-SUM(E$6:E47)+180),E47)</f>
        <v>0</v>
      </c>
      <c r="H47" s="17">
        <f t="shared" si="1"/>
        <v>0</v>
      </c>
      <c r="I47" s="12"/>
      <c r="M47" s="36" t="s">
        <v>29</v>
      </c>
      <c r="N47" s="31">
        <f t="shared" si="2"/>
        <v>0</v>
      </c>
    </row>
    <row r="48" spans="2:14" ht="18.75">
      <c r="B48" s="24">
        <f t="shared" si="3"/>
        <v>1.337</v>
      </c>
      <c r="C48" s="25"/>
      <c r="E48" s="26">
        <f t="shared" si="0"/>
        <v>0</v>
      </c>
      <c r="F48" s="23"/>
      <c r="G48" s="26">
        <f>IF(SUM(E$6:E48)&gt;180,IF((SUM(E$6:E48)-E48)&gt;180,0,E48-SUM(E$6:E48)+180),E48)</f>
        <v>0</v>
      </c>
      <c r="H48" s="17">
        <f t="shared" si="1"/>
        <v>0</v>
      </c>
      <c r="I48" s="12"/>
      <c r="M48" s="36" t="s">
        <v>29</v>
      </c>
      <c r="N48" s="31">
        <f t="shared" si="2"/>
        <v>0</v>
      </c>
    </row>
    <row r="49" spans="2:14" ht="18.75">
      <c r="B49" s="24">
        <f t="shared" si="3"/>
        <v>1.337</v>
      </c>
      <c r="C49" s="25"/>
      <c r="E49" s="26">
        <f t="shared" si="0"/>
        <v>0</v>
      </c>
      <c r="F49" s="23"/>
      <c r="G49" s="26">
        <f>IF(SUM(E$6:E49)&gt;180,IF((SUM(E$6:E49)-E49)&gt;180,0,E49-SUM(E$6:E49)+180),E49)</f>
        <v>0</v>
      </c>
      <c r="H49" s="17">
        <f t="shared" si="1"/>
        <v>0</v>
      </c>
      <c r="I49" s="12"/>
      <c r="M49" s="36" t="s">
        <v>29</v>
      </c>
      <c r="N49" s="31">
        <f t="shared" si="2"/>
        <v>0</v>
      </c>
    </row>
    <row r="50" spans="2:14" ht="18.75">
      <c r="B50" s="24">
        <f t="shared" si="3"/>
        <v>1.337</v>
      </c>
      <c r="C50" s="25"/>
      <c r="E50" s="26">
        <f t="shared" si="0"/>
        <v>0</v>
      </c>
      <c r="F50" s="23"/>
      <c r="G50" s="26">
        <f>IF(SUM(E$6:E50)&gt;180,IF((SUM(E$6:E50)-E50)&gt;180,0,E50-SUM(E$6:E50)+180),E50)</f>
        <v>0</v>
      </c>
      <c r="H50" s="17">
        <f t="shared" si="1"/>
        <v>0</v>
      </c>
      <c r="I50" s="12"/>
      <c r="M50" s="36" t="s">
        <v>29</v>
      </c>
      <c r="N50" s="31">
        <f t="shared" si="2"/>
        <v>0</v>
      </c>
    </row>
    <row r="51" spans="2:14" ht="18.75">
      <c r="B51" s="24">
        <f t="shared" si="3"/>
        <v>1.337</v>
      </c>
      <c r="C51" s="25"/>
      <c r="E51" s="26">
        <f t="shared" si="0"/>
        <v>0</v>
      </c>
      <c r="F51" s="23"/>
      <c r="G51" s="26">
        <f>IF(SUM(E$6:E51)&gt;180,IF((SUM(E$6:E51)-E51)&gt;180,0,E51-SUM(E$6:E51)+180),E51)</f>
        <v>0</v>
      </c>
      <c r="H51" s="17">
        <f t="shared" si="1"/>
        <v>0</v>
      </c>
      <c r="I51" s="12"/>
      <c r="M51" s="36" t="s">
        <v>29</v>
      </c>
      <c r="N51" s="31">
        <f t="shared" si="2"/>
        <v>0</v>
      </c>
    </row>
    <row r="52" spans="2:14" ht="18.75">
      <c r="B52" s="24">
        <f t="shared" si="3"/>
        <v>1.337</v>
      </c>
      <c r="C52" s="25"/>
      <c r="E52" s="26">
        <f t="shared" si="0"/>
        <v>0</v>
      </c>
      <c r="F52" s="23"/>
      <c r="G52" s="26">
        <f>IF(SUM(E$6:E52)&gt;180,IF((SUM(E$6:E52)-E52)&gt;180,0,E52-SUM(E$6:E52)+180),E52)</f>
        <v>0</v>
      </c>
      <c r="H52" s="17">
        <f t="shared" si="1"/>
        <v>0</v>
      </c>
      <c r="I52" s="12"/>
      <c r="M52" s="36" t="s">
        <v>29</v>
      </c>
      <c r="N52" s="31">
        <f t="shared" si="2"/>
        <v>0</v>
      </c>
    </row>
    <row r="53" spans="2:14" ht="18.75">
      <c r="B53" s="24">
        <f t="shared" si="3"/>
        <v>1.337</v>
      </c>
      <c r="C53" s="25"/>
      <c r="E53" s="26">
        <f t="shared" si="0"/>
        <v>0</v>
      </c>
      <c r="F53" s="23"/>
      <c r="G53" s="26">
        <f>IF(SUM(E$6:E53)&gt;180,IF((SUM(E$6:E53)-E53)&gt;180,0,E53-SUM(E$6:E53)+180),E53)</f>
        <v>0</v>
      </c>
      <c r="H53" s="17">
        <f t="shared" si="1"/>
        <v>0</v>
      </c>
      <c r="I53" s="12"/>
      <c r="M53" s="36" t="s">
        <v>29</v>
      </c>
      <c r="N53" s="31">
        <f t="shared" si="2"/>
        <v>0</v>
      </c>
    </row>
    <row r="54" spans="2:14" ht="18.75">
      <c r="B54" s="24">
        <f t="shared" si="3"/>
        <v>1.337</v>
      </c>
      <c r="C54" s="25"/>
      <c r="E54" s="26">
        <f t="shared" si="0"/>
        <v>0</v>
      </c>
      <c r="F54" s="23"/>
      <c r="G54" s="26">
        <f>IF(SUM(E$6:E54)&gt;180,IF((SUM(E$6:E54)-E54)&gt;180,0,E54-SUM(E$6:E54)+180),E54)</f>
        <v>0</v>
      </c>
      <c r="H54" s="17">
        <f t="shared" si="1"/>
        <v>0</v>
      </c>
      <c r="I54" s="12"/>
      <c r="M54" s="36" t="s">
        <v>29</v>
      </c>
      <c r="N54" s="31">
        <f t="shared" si="2"/>
        <v>0</v>
      </c>
    </row>
    <row r="55" spans="2:14" ht="18.75">
      <c r="B55" s="24">
        <f t="shared" si="3"/>
        <v>1.337</v>
      </c>
      <c r="C55" s="25"/>
      <c r="E55" s="26">
        <f t="shared" si="0"/>
        <v>0</v>
      </c>
      <c r="F55" s="23"/>
      <c r="G55" s="26">
        <f>IF(SUM(E$6:E55)&gt;180,IF((SUM(E$6:E55)-E55)&gt;180,0,E55-SUM(E$6:E55)+180),E55)</f>
        <v>0</v>
      </c>
      <c r="H55" s="17">
        <f t="shared" si="1"/>
        <v>0</v>
      </c>
      <c r="I55" s="12"/>
      <c r="M55" s="36" t="s">
        <v>29</v>
      </c>
      <c r="N55" s="31">
        <f t="shared" si="2"/>
        <v>0</v>
      </c>
    </row>
    <row r="56" spans="2:14" ht="18.75">
      <c r="B56" s="24">
        <f t="shared" si="3"/>
        <v>1.337</v>
      </c>
      <c r="C56" s="25"/>
      <c r="E56" s="26">
        <f t="shared" si="0"/>
        <v>0</v>
      </c>
      <c r="F56" s="23"/>
      <c r="G56" s="26">
        <f>IF(SUM(E$6:E56)&gt;180,IF((SUM(E$6:E56)-E56)&gt;180,0,E56-SUM(E$6:E56)+180),E56)</f>
        <v>0</v>
      </c>
      <c r="H56" s="17">
        <f t="shared" si="1"/>
        <v>0</v>
      </c>
      <c r="I56" s="12"/>
      <c r="M56" s="36" t="s">
        <v>29</v>
      </c>
      <c r="N56" s="31">
        <f t="shared" si="2"/>
        <v>0</v>
      </c>
    </row>
    <row r="57" spans="2:14" ht="18.75">
      <c r="B57" s="24">
        <f t="shared" si="3"/>
        <v>1.337</v>
      </c>
      <c r="C57" s="25"/>
      <c r="E57" s="26">
        <f t="shared" si="0"/>
        <v>0</v>
      </c>
      <c r="F57" s="23"/>
      <c r="G57" s="26">
        <f>IF(SUM(E$6:E57)&gt;180,IF((SUM(E$6:E57)-E57)&gt;180,0,E57-SUM(E$6:E57)+180),E57)</f>
        <v>0</v>
      </c>
      <c r="H57" s="17">
        <f t="shared" si="1"/>
        <v>0</v>
      </c>
      <c r="I57" s="12"/>
      <c r="M57" s="36" t="s">
        <v>29</v>
      </c>
      <c r="N57" s="31">
        <f t="shared" si="2"/>
        <v>0</v>
      </c>
    </row>
    <row r="58" spans="2:14" ht="18.75">
      <c r="B58" s="24">
        <f t="shared" si="3"/>
        <v>1.337</v>
      </c>
      <c r="C58" s="25"/>
      <c r="E58" s="26">
        <f t="shared" si="0"/>
        <v>0</v>
      </c>
      <c r="F58" s="23"/>
      <c r="G58" s="26">
        <f>IF(SUM(E$6:E58)&gt;180,IF((SUM(E$6:E58)-E58)&gt;180,0,E58-SUM(E$6:E58)+180),E58)</f>
        <v>0</v>
      </c>
      <c r="H58" s="17">
        <f t="shared" si="1"/>
        <v>0</v>
      </c>
      <c r="I58" s="12"/>
      <c r="M58" s="36" t="s">
        <v>29</v>
      </c>
      <c r="N58" s="31">
        <f t="shared" si="2"/>
        <v>0</v>
      </c>
    </row>
    <row r="59" spans="2:14" ht="18.75">
      <c r="B59" s="24">
        <f t="shared" si="3"/>
        <v>1.337</v>
      </c>
      <c r="C59" s="25"/>
      <c r="E59" s="26">
        <f t="shared" si="0"/>
        <v>0</v>
      </c>
      <c r="F59" s="23"/>
      <c r="G59" s="26">
        <f>IF(SUM(E$6:E59)&gt;180,IF((SUM(E$6:E59)-E59)&gt;180,0,E59-SUM(E$6:E59)+180),E59)</f>
        <v>0</v>
      </c>
      <c r="H59" s="17">
        <f t="shared" si="1"/>
        <v>0</v>
      </c>
      <c r="I59" s="12"/>
      <c r="M59" s="36" t="s">
        <v>29</v>
      </c>
      <c r="N59" s="31">
        <f t="shared" si="2"/>
        <v>0</v>
      </c>
    </row>
    <row r="60" spans="2:14" ht="18.75">
      <c r="B60" s="24">
        <f t="shared" si="3"/>
        <v>1.337</v>
      </c>
      <c r="C60" s="25"/>
      <c r="E60" s="26">
        <f t="shared" si="0"/>
        <v>0</v>
      </c>
      <c r="F60" s="23"/>
      <c r="G60" s="26">
        <f>IF(SUM(E$6:E60)&gt;180,IF((SUM(E$6:E60)-E60)&gt;180,0,E60-SUM(E$6:E60)+180),E60)</f>
        <v>0</v>
      </c>
      <c r="H60" s="17">
        <f t="shared" si="1"/>
        <v>0</v>
      </c>
      <c r="I60" s="12"/>
      <c r="M60" s="36" t="s">
        <v>29</v>
      </c>
      <c r="N60" s="31">
        <f t="shared" si="2"/>
        <v>0</v>
      </c>
    </row>
  </sheetData>
  <sheetProtection/>
  <mergeCells count="1">
    <mergeCell ref="G1:N1"/>
  </mergeCells>
  <dataValidations count="1">
    <dataValidation type="list" allowBlank="1" showInputMessage="1" showErrorMessage="1" sqref="B6">
      <formula1>$P$6:$P$10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1.421875" style="0" customWidth="1"/>
    <col min="2" max="2" width="16.140625" style="0" bestFit="1" customWidth="1"/>
    <col min="4" max="4" width="12.57421875" style="0" bestFit="1" customWidth="1"/>
    <col min="5" max="5" width="14.28125" style="0" bestFit="1" customWidth="1"/>
    <col min="6" max="6" width="12.421875" style="0" bestFit="1" customWidth="1"/>
    <col min="8" max="8" width="13.8515625" style="0" bestFit="1" customWidth="1"/>
    <col min="12" max="12" width="15.421875" style="0" bestFit="1" customWidth="1"/>
    <col min="14" max="14" width="26.7109375" style="0" bestFit="1" customWidth="1"/>
    <col min="16" max="16" width="21.00390625" style="0" customWidth="1"/>
  </cols>
  <sheetData>
    <row r="1" spans="2:14" ht="15.75">
      <c r="B1" s="25"/>
      <c r="C1" s="13" t="s">
        <v>16</v>
      </c>
      <c r="E1" s="30"/>
      <c r="F1" s="30"/>
      <c r="G1" s="47" t="s">
        <v>32</v>
      </c>
      <c r="H1" s="47"/>
      <c r="I1" s="47"/>
      <c r="J1" s="47"/>
      <c r="K1" s="47"/>
      <c r="L1" s="47"/>
      <c r="M1" s="47"/>
      <c r="N1" s="47"/>
    </row>
    <row r="2" spans="2:14" ht="18.75">
      <c r="B2" s="24"/>
      <c r="C2" s="13" t="s">
        <v>17</v>
      </c>
      <c r="H2" s="34" t="s">
        <v>30</v>
      </c>
      <c r="I2" s="37">
        <v>625</v>
      </c>
      <c r="K2" s="34" t="s">
        <v>26</v>
      </c>
      <c r="L2" s="37">
        <v>562</v>
      </c>
      <c r="M2" s="35">
        <f>(1-L2/I2)*100</f>
        <v>10.08</v>
      </c>
      <c r="N2" s="43" t="s">
        <v>27</v>
      </c>
    </row>
    <row r="3" spans="1:14" ht="18.75" customHeight="1">
      <c r="A3" s="32"/>
      <c r="B3" s="41" t="s">
        <v>24</v>
      </c>
      <c r="L3" s="40"/>
      <c r="N3" s="43" t="s">
        <v>28</v>
      </c>
    </row>
    <row r="4" spans="2:14" ht="45">
      <c r="B4" s="28" t="s">
        <v>25</v>
      </c>
      <c r="C4" s="14"/>
      <c r="D4" s="18" t="s">
        <v>8</v>
      </c>
      <c r="E4" s="17">
        <f>SUM(E6:E60)</f>
        <v>195</v>
      </c>
      <c r="F4" s="17">
        <f>SUM(F6:F60)/E4</f>
        <v>38.97435897435897</v>
      </c>
      <c r="G4" s="17">
        <v>180</v>
      </c>
      <c r="H4" s="19">
        <f>SUM(H6:H60)/G4/(1-(N4/100))</f>
        <v>51.85185185185185</v>
      </c>
      <c r="I4" s="13" t="s">
        <v>31</v>
      </c>
      <c r="M4" s="42" t="s">
        <v>33</v>
      </c>
      <c r="N4" s="45">
        <v>25</v>
      </c>
    </row>
    <row r="5" spans="2:16" ht="18">
      <c r="B5" s="15" t="s">
        <v>15</v>
      </c>
      <c r="C5" s="15" t="s">
        <v>18</v>
      </c>
      <c r="E5" s="15" t="s">
        <v>14</v>
      </c>
      <c r="F5" s="16" t="s">
        <v>19</v>
      </c>
      <c r="G5" s="14"/>
      <c r="H5" s="14"/>
      <c r="M5" s="43" t="s">
        <v>34</v>
      </c>
      <c r="N5" s="15" t="s">
        <v>21</v>
      </c>
      <c r="P5" s="21" t="s">
        <v>22</v>
      </c>
    </row>
    <row r="6" spans="1:16" ht="18.75">
      <c r="A6" s="40" t="s">
        <v>20</v>
      </c>
      <c r="B6" s="27">
        <v>1</v>
      </c>
      <c r="C6" s="25">
        <v>13</v>
      </c>
      <c r="E6" s="26">
        <f>+C6*B6+D6</f>
        <v>13</v>
      </c>
      <c r="F6" s="23">
        <v>400</v>
      </c>
      <c r="G6" s="26">
        <f>IF(SUM(E$6:E6)&gt;180,IF((SUM(E$6:E6)-E6)&gt;180,0,E6-SUM(E$6:E6)+180),E6)</f>
        <v>13</v>
      </c>
      <c r="H6" s="17">
        <f>IF(E6=0,0,F6/E6*G6/(1-(N6/100)))</f>
        <v>400</v>
      </c>
      <c r="I6" s="44" t="s">
        <v>38</v>
      </c>
      <c r="M6" s="36" t="s">
        <v>29</v>
      </c>
      <c r="N6" s="31">
        <v>0</v>
      </c>
      <c r="P6" s="20">
        <v>1.337</v>
      </c>
    </row>
    <row r="7" spans="2:16" ht="18.75">
      <c r="B7" s="24">
        <f>+B6</f>
        <v>1</v>
      </c>
      <c r="C7" s="25">
        <v>29</v>
      </c>
      <c r="E7" s="26">
        <f aca="true" t="shared" si="0" ref="E7:E60">+C7*B7+D7</f>
        <v>29</v>
      </c>
      <c r="F7" s="23">
        <v>1200</v>
      </c>
      <c r="G7" s="26">
        <f>IF(SUM(E$6:E7)&gt;180,IF((SUM(E$6:E7)-E7)&gt;180,0,E7-SUM(E$6:E7)+180),E7)</f>
        <v>29</v>
      </c>
      <c r="H7" s="17">
        <f aca="true" t="shared" si="1" ref="H7:H60">IF(E7=0,0,F7/E7*G7/(1-(N7/100)))</f>
        <v>1200</v>
      </c>
      <c r="I7" s="12"/>
      <c r="M7" s="36" t="s">
        <v>29</v>
      </c>
      <c r="N7" s="31">
        <f aca="true" t="shared" si="2" ref="N7:N60">+N6</f>
        <v>0</v>
      </c>
      <c r="P7" s="20">
        <v>1.61</v>
      </c>
    </row>
    <row r="8" spans="2:16" ht="18.75">
      <c r="B8" s="24">
        <f aca="true" t="shared" si="3" ref="B8:B60">+B7</f>
        <v>1</v>
      </c>
      <c r="C8" s="25">
        <v>31</v>
      </c>
      <c r="E8" s="26">
        <f t="shared" si="0"/>
        <v>31</v>
      </c>
      <c r="F8" s="23">
        <v>1200</v>
      </c>
      <c r="G8" s="26">
        <f>IF(SUM(E$6:E8)&gt;180,IF((SUM(E$6:E8)-E8)&gt;180,0,E8-SUM(E$6:E8)+180),E8)</f>
        <v>31</v>
      </c>
      <c r="H8" s="17">
        <f t="shared" si="1"/>
        <v>1200</v>
      </c>
      <c r="I8" s="12"/>
      <c r="M8" s="36" t="s">
        <v>29</v>
      </c>
      <c r="N8" s="31">
        <f t="shared" si="2"/>
        <v>0</v>
      </c>
      <c r="P8" s="20">
        <v>1.33</v>
      </c>
    </row>
    <row r="9" spans="2:16" ht="18.75">
      <c r="B9" s="24">
        <f t="shared" si="3"/>
        <v>1</v>
      </c>
      <c r="C9" s="25">
        <v>31</v>
      </c>
      <c r="E9" s="26">
        <f t="shared" si="0"/>
        <v>31</v>
      </c>
      <c r="F9" s="23">
        <v>1200</v>
      </c>
      <c r="G9" s="26">
        <f>IF(SUM(E$6:E9)&gt;180,IF((SUM(E$6:E9)-E9)&gt;180,0,E9-SUM(E$6:E9)+180),E9)</f>
        <v>31</v>
      </c>
      <c r="H9" s="17">
        <f t="shared" si="1"/>
        <v>1200</v>
      </c>
      <c r="I9" s="12"/>
      <c r="M9" s="36" t="s">
        <v>29</v>
      </c>
      <c r="N9" s="31">
        <f t="shared" si="2"/>
        <v>0</v>
      </c>
      <c r="P9" s="20">
        <v>1</v>
      </c>
    </row>
    <row r="10" spans="2:16" ht="18.75">
      <c r="B10" s="24">
        <f t="shared" si="3"/>
        <v>1</v>
      </c>
      <c r="C10" s="25">
        <v>30</v>
      </c>
      <c r="E10" s="26">
        <f t="shared" si="0"/>
        <v>30</v>
      </c>
      <c r="F10" s="23">
        <v>1200</v>
      </c>
      <c r="G10" s="26">
        <f>IF(SUM(E$6:E10)&gt;180,IF((SUM(E$6:E10)-E10)&gt;180,0,E10-SUM(E$6:E10)+180),E10)</f>
        <v>30</v>
      </c>
      <c r="H10" s="17">
        <f t="shared" si="1"/>
        <v>1200</v>
      </c>
      <c r="I10" s="12"/>
      <c r="M10" s="36" t="s">
        <v>29</v>
      </c>
      <c r="N10" s="31">
        <f t="shared" si="2"/>
        <v>0</v>
      </c>
      <c r="P10" s="20"/>
    </row>
    <row r="11" spans="2:15" ht="18.75">
      <c r="B11" s="24">
        <f t="shared" si="3"/>
        <v>1</v>
      </c>
      <c r="C11" s="25">
        <v>31</v>
      </c>
      <c r="E11" s="26">
        <f t="shared" si="0"/>
        <v>31</v>
      </c>
      <c r="F11" s="23">
        <v>1200</v>
      </c>
      <c r="G11" s="26">
        <f>IF(SUM(E$6:E11)&gt;180,IF((SUM(E$6:E11)-E11)&gt;180,0,E11-SUM(E$6:E11)+180),E11)</f>
        <v>31</v>
      </c>
      <c r="H11" s="17">
        <f t="shared" si="1"/>
        <v>1200</v>
      </c>
      <c r="I11" s="12"/>
      <c r="M11" s="36" t="s">
        <v>29</v>
      </c>
      <c r="N11" s="31">
        <f t="shared" si="2"/>
        <v>0</v>
      </c>
      <c r="O11" s="12"/>
    </row>
    <row r="12" spans="2:14" ht="18.75">
      <c r="B12" s="24">
        <f t="shared" si="3"/>
        <v>1</v>
      </c>
      <c r="C12" s="25">
        <v>30</v>
      </c>
      <c r="E12" s="26">
        <f t="shared" si="0"/>
        <v>30</v>
      </c>
      <c r="F12" s="23">
        <v>1200</v>
      </c>
      <c r="G12" s="26">
        <f>IF(SUM(E$6:E12)&gt;180,IF((SUM(E$6:E12)-E12)&gt;180,0,E12-SUM(E$6:E12)+180),E12)</f>
        <v>15</v>
      </c>
      <c r="H12" s="17">
        <f t="shared" si="1"/>
        <v>600</v>
      </c>
      <c r="I12" s="12"/>
      <c r="M12" s="36" t="s">
        <v>29</v>
      </c>
      <c r="N12" s="31">
        <f t="shared" si="2"/>
        <v>0</v>
      </c>
    </row>
    <row r="13" spans="2:14" ht="18.75">
      <c r="B13" s="24">
        <f t="shared" si="3"/>
        <v>1</v>
      </c>
      <c r="C13" s="25"/>
      <c r="E13" s="26">
        <f t="shared" si="0"/>
        <v>0</v>
      </c>
      <c r="F13" s="23"/>
      <c r="G13" s="26">
        <f>IF(SUM(E$6:E13)&gt;180,IF((SUM(E$6:E13)-E13)&gt;180,0,E13-SUM(E$6:E13)+180),E13)</f>
        <v>0</v>
      </c>
      <c r="H13" s="17">
        <f t="shared" si="1"/>
        <v>0</v>
      </c>
      <c r="I13" s="12"/>
      <c r="M13" s="36" t="s">
        <v>29</v>
      </c>
      <c r="N13" s="31">
        <f t="shared" si="2"/>
        <v>0</v>
      </c>
    </row>
    <row r="14" spans="2:14" ht="18.75">
      <c r="B14" s="24">
        <f t="shared" si="3"/>
        <v>1</v>
      </c>
      <c r="C14" s="25"/>
      <c r="E14" s="26">
        <f t="shared" si="0"/>
        <v>0</v>
      </c>
      <c r="F14" s="23"/>
      <c r="G14" s="26">
        <f>IF(SUM(E$6:E14)&gt;180,IF((SUM(E$6:E14)-E14)&gt;180,0,E14-SUM(E$6:E14)+180),E14)</f>
        <v>0</v>
      </c>
      <c r="H14" s="17">
        <f t="shared" si="1"/>
        <v>0</v>
      </c>
      <c r="I14" s="12"/>
      <c r="M14" s="36" t="s">
        <v>29</v>
      </c>
      <c r="N14" s="31">
        <f t="shared" si="2"/>
        <v>0</v>
      </c>
    </row>
    <row r="15" spans="2:14" ht="18.75">
      <c r="B15" s="24">
        <f t="shared" si="3"/>
        <v>1</v>
      </c>
      <c r="C15" s="25"/>
      <c r="E15" s="26">
        <f t="shared" si="0"/>
        <v>0</v>
      </c>
      <c r="F15" s="23"/>
      <c r="G15" s="26">
        <f>IF(SUM(E$6:E15)&gt;180,IF((SUM(E$6:E15)-E15)&gt;180,0,E15-SUM(E$6:E15)+180),E15)</f>
        <v>0</v>
      </c>
      <c r="H15" s="17">
        <f t="shared" si="1"/>
        <v>0</v>
      </c>
      <c r="I15" s="12"/>
      <c r="M15" s="36" t="s">
        <v>29</v>
      </c>
      <c r="N15" s="31">
        <f t="shared" si="2"/>
        <v>0</v>
      </c>
    </row>
    <row r="16" spans="2:14" ht="18.75">
      <c r="B16" s="24">
        <f t="shared" si="3"/>
        <v>1</v>
      </c>
      <c r="C16" s="25"/>
      <c r="E16" s="26">
        <f t="shared" si="0"/>
        <v>0</v>
      </c>
      <c r="F16" s="23"/>
      <c r="G16" s="26">
        <f>IF(SUM(E$6:E16)&gt;180,IF((SUM(E$6:E16)-E16)&gt;180,0,E16-SUM(E$6:E16)+180),E16)</f>
        <v>0</v>
      </c>
      <c r="H16" s="17">
        <f t="shared" si="1"/>
        <v>0</v>
      </c>
      <c r="I16" s="12"/>
      <c r="M16" s="36" t="s">
        <v>29</v>
      </c>
      <c r="N16" s="31">
        <f t="shared" si="2"/>
        <v>0</v>
      </c>
    </row>
    <row r="17" spans="2:14" ht="18.75">
      <c r="B17" s="24">
        <f t="shared" si="3"/>
        <v>1</v>
      </c>
      <c r="C17" s="25"/>
      <c r="E17" s="26">
        <f t="shared" si="0"/>
        <v>0</v>
      </c>
      <c r="F17" s="23"/>
      <c r="G17" s="26">
        <f>IF(SUM(E$6:E17)&gt;180,IF((SUM(E$6:E17)-E17)&gt;180,0,E17-SUM(E$6:E17)+180),E17)</f>
        <v>0</v>
      </c>
      <c r="H17" s="17">
        <f t="shared" si="1"/>
        <v>0</v>
      </c>
      <c r="I17" s="12"/>
      <c r="M17" s="36" t="s">
        <v>29</v>
      </c>
      <c r="N17" s="31">
        <f t="shared" si="2"/>
        <v>0</v>
      </c>
    </row>
    <row r="18" spans="2:14" ht="18.75">
      <c r="B18" s="24">
        <f t="shared" si="3"/>
        <v>1</v>
      </c>
      <c r="C18" s="25"/>
      <c r="E18" s="26">
        <f t="shared" si="0"/>
        <v>0</v>
      </c>
      <c r="F18" s="23"/>
      <c r="G18" s="26">
        <f>IF(SUM(E$6:E18)&gt;180,IF((SUM(E$6:E18)-E18)&gt;180,0,E18-SUM(E$6:E18)+180),E18)</f>
        <v>0</v>
      </c>
      <c r="H18" s="17">
        <f t="shared" si="1"/>
        <v>0</v>
      </c>
      <c r="I18" s="12"/>
      <c r="M18" s="36" t="s">
        <v>29</v>
      </c>
      <c r="N18" s="31">
        <f t="shared" si="2"/>
        <v>0</v>
      </c>
    </row>
    <row r="19" spans="2:14" ht="18.75">
      <c r="B19" s="24">
        <f t="shared" si="3"/>
        <v>1</v>
      </c>
      <c r="C19" s="25"/>
      <c r="E19" s="26">
        <f t="shared" si="0"/>
        <v>0</v>
      </c>
      <c r="F19" s="23"/>
      <c r="G19" s="26">
        <f>IF(SUM(E$6:E19)&gt;180,IF((SUM(E$6:E19)-E19)&gt;180,0,E19-SUM(E$6:E19)+180),E19)</f>
        <v>0</v>
      </c>
      <c r="H19" s="17">
        <f t="shared" si="1"/>
        <v>0</v>
      </c>
      <c r="I19" s="12"/>
      <c r="M19" s="36" t="s">
        <v>29</v>
      </c>
      <c r="N19" s="31">
        <f t="shared" si="2"/>
        <v>0</v>
      </c>
    </row>
    <row r="20" spans="2:14" ht="18.75">
      <c r="B20" s="24">
        <f t="shared" si="3"/>
        <v>1</v>
      </c>
      <c r="C20" s="25"/>
      <c r="E20" s="26">
        <f t="shared" si="0"/>
        <v>0</v>
      </c>
      <c r="F20" s="23"/>
      <c r="G20" s="26">
        <f>IF(SUM(E$6:E20)&gt;180,IF((SUM(E$6:E20)-E20)&gt;180,0,E20-SUM(E$6:E20)+180),E20)</f>
        <v>0</v>
      </c>
      <c r="H20" s="17">
        <f t="shared" si="1"/>
        <v>0</v>
      </c>
      <c r="I20" s="12"/>
      <c r="M20" s="36" t="s">
        <v>29</v>
      </c>
      <c r="N20" s="31">
        <f t="shared" si="2"/>
        <v>0</v>
      </c>
    </row>
    <row r="21" spans="2:14" ht="18.75">
      <c r="B21" s="24">
        <f t="shared" si="3"/>
        <v>1</v>
      </c>
      <c r="C21" s="25"/>
      <c r="E21" s="26">
        <f t="shared" si="0"/>
        <v>0</v>
      </c>
      <c r="F21" s="23"/>
      <c r="G21" s="26">
        <f>IF(SUM(E$6:E21)&gt;180,IF((SUM(E$6:E21)-E21)&gt;180,0,E21-SUM(E$6:E21)+180),E21)</f>
        <v>0</v>
      </c>
      <c r="H21" s="17">
        <f t="shared" si="1"/>
        <v>0</v>
      </c>
      <c r="I21" s="12"/>
      <c r="M21" s="36" t="s">
        <v>29</v>
      </c>
      <c r="N21" s="31">
        <f t="shared" si="2"/>
        <v>0</v>
      </c>
    </row>
    <row r="22" spans="2:14" ht="18.75">
      <c r="B22" s="24">
        <f t="shared" si="3"/>
        <v>1</v>
      </c>
      <c r="C22" s="25"/>
      <c r="E22" s="26">
        <f t="shared" si="0"/>
        <v>0</v>
      </c>
      <c r="F22" s="23"/>
      <c r="G22" s="26">
        <f>IF(SUM(E$6:E22)&gt;180,IF((SUM(E$6:E22)-E22)&gt;180,0,E22-SUM(E$6:E22)+180),E22)</f>
        <v>0</v>
      </c>
      <c r="H22" s="17">
        <f t="shared" si="1"/>
        <v>0</v>
      </c>
      <c r="I22" s="12"/>
      <c r="M22" s="36" t="s">
        <v>29</v>
      </c>
      <c r="N22" s="31">
        <f t="shared" si="2"/>
        <v>0</v>
      </c>
    </row>
    <row r="23" spans="2:14" ht="18.75">
      <c r="B23" s="24">
        <f t="shared" si="3"/>
        <v>1</v>
      </c>
      <c r="C23" s="25"/>
      <c r="E23" s="26">
        <f t="shared" si="0"/>
        <v>0</v>
      </c>
      <c r="F23" s="23"/>
      <c r="G23" s="26">
        <f>IF(SUM(E$6:E23)&gt;180,IF((SUM(E$6:E23)-E23)&gt;180,0,E23-SUM(E$6:E23)+180),E23)</f>
        <v>0</v>
      </c>
      <c r="H23" s="17">
        <f t="shared" si="1"/>
        <v>0</v>
      </c>
      <c r="I23" s="12"/>
      <c r="M23" s="36" t="s">
        <v>29</v>
      </c>
      <c r="N23" s="31">
        <f t="shared" si="2"/>
        <v>0</v>
      </c>
    </row>
    <row r="24" spans="2:14" ht="18.75">
      <c r="B24" s="24">
        <f t="shared" si="3"/>
        <v>1</v>
      </c>
      <c r="C24" s="25"/>
      <c r="E24" s="26">
        <f t="shared" si="0"/>
        <v>0</v>
      </c>
      <c r="F24" s="23"/>
      <c r="G24" s="26">
        <f>IF(SUM(E$6:E24)&gt;180,IF((SUM(E$6:E24)-E24)&gt;180,0,E24-SUM(E$6:E24)+180),E24)</f>
        <v>0</v>
      </c>
      <c r="H24" s="17">
        <f t="shared" si="1"/>
        <v>0</v>
      </c>
      <c r="I24" s="12"/>
      <c r="M24" s="36" t="s">
        <v>29</v>
      </c>
      <c r="N24" s="31">
        <f t="shared" si="2"/>
        <v>0</v>
      </c>
    </row>
    <row r="25" spans="2:14" ht="18.75">
      <c r="B25" s="24">
        <f t="shared" si="3"/>
        <v>1</v>
      </c>
      <c r="C25" s="25"/>
      <c r="E25" s="26">
        <f t="shared" si="0"/>
        <v>0</v>
      </c>
      <c r="F25" s="23"/>
      <c r="G25" s="26">
        <f>IF(SUM(E$6:E25)&gt;180,IF((SUM(E$6:E25)-E25)&gt;180,0,E25-SUM(E$6:E25)+180),E25)</f>
        <v>0</v>
      </c>
      <c r="H25" s="17">
        <f t="shared" si="1"/>
        <v>0</v>
      </c>
      <c r="I25" s="12"/>
      <c r="M25" s="36" t="s">
        <v>29</v>
      </c>
      <c r="N25" s="31">
        <f t="shared" si="2"/>
        <v>0</v>
      </c>
    </row>
    <row r="26" spans="2:14" ht="18.75">
      <c r="B26" s="24">
        <f t="shared" si="3"/>
        <v>1</v>
      </c>
      <c r="C26" s="25"/>
      <c r="E26" s="26">
        <f t="shared" si="0"/>
        <v>0</v>
      </c>
      <c r="F26" s="23"/>
      <c r="G26" s="26">
        <f>IF(SUM(E$6:E26)&gt;180,IF((SUM(E$6:E26)-E26)&gt;180,0,E26-SUM(E$6:E26)+180),E26)</f>
        <v>0</v>
      </c>
      <c r="H26" s="17">
        <f t="shared" si="1"/>
        <v>0</v>
      </c>
      <c r="I26" s="12"/>
      <c r="M26" s="36" t="s">
        <v>29</v>
      </c>
      <c r="N26" s="31">
        <f t="shared" si="2"/>
        <v>0</v>
      </c>
    </row>
    <row r="27" spans="2:14" ht="18.75">
      <c r="B27" s="24">
        <f t="shared" si="3"/>
        <v>1</v>
      </c>
      <c r="C27" s="25"/>
      <c r="E27" s="26">
        <f t="shared" si="0"/>
        <v>0</v>
      </c>
      <c r="F27" s="23"/>
      <c r="G27" s="26">
        <f>IF(SUM(E$6:E27)&gt;180,IF((SUM(E$6:E27)-E27)&gt;180,0,E27-SUM(E$6:E27)+180),E27)</f>
        <v>0</v>
      </c>
      <c r="H27" s="17">
        <f t="shared" si="1"/>
        <v>0</v>
      </c>
      <c r="I27" s="12"/>
      <c r="M27" s="36" t="s">
        <v>29</v>
      </c>
      <c r="N27" s="31">
        <f t="shared" si="2"/>
        <v>0</v>
      </c>
    </row>
    <row r="28" spans="2:14" ht="18.75">
      <c r="B28" s="24">
        <f t="shared" si="3"/>
        <v>1</v>
      </c>
      <c r="C28" s="25"/>
      <c r="E28" s="26">
        <f t="shared" si="0"/>
        <v>0</v>
      </c>
      <c r="F28" s="23"/>
      <c r="G28" s="26">
        <f>IF(SUM(E$6:E28)&gt;180,IF((SUM(E$6:E28)-E28)&gt;180,0,E28-SUM(E$6:E28)+180),E28)</f>
        <v>0</v>
      </c>
      <c r="H28" s="17">
        <f t="shared" si="1"/>
        <v>0</v>
      </c>
      <c r="I28" s="12"/>
      <c r="M28" s="36" t="s">
        <v>29</v>
      </c>
      <c r="N28" s="31">
        <f t="shared" si="2"/>
        <v>0</v>
      </c>
    </row>
    <row r="29" spans="2:14" ht="18.75">
      <c r="B29" s="24">
        <f t="shared" si="3"/>
        <v>1</v>
      </c>
      <c r="C29" s="25"/>
      <c r="E29" s="26">
        <f t="shared" si="0"/>
        <v>0</v>
      </c>
      <c r="F29" s="23"/>
      <c r="G29" s="26">
        <f>IF(SUM(E$6:E29)&gt;180,IF((SUM(E$6:E29)-E29)&gt;180,0,E29-SUM(E$6:E29)+180),E29)</f>
        <v>0</v>
      </c>
      <c r="H29" s="17">
        <f t="shared" si="1"/>
        <v>0</v>
      </c>
      <c r="I29" s="12"/>
      <c r="M29" s="36" t="s">
        <v>29</v>
      </c>
      <c r="N29" s="31">
        <f t="shared" si="2"/>
        <v>0</v>
      </c>
    </row>
    <row r="30" spans="2:14" ht="18.75">
      <c r="B30" s="24">
        <f t="shared" si="3"/>
        <v>1</v>
      </c>
      <c r="C30" s="25"/>
      <c r="E30" s="26">
        <f t="shared" si="0"/>
        <v>0</v>
      </c>
      <c r="F30" s="23"/>
      <c r="G30" s="26">
        <f>IF(SUM(E$6:E30)&gt;180,IF((SUM(E$6:E30)-E30)&gt;180,0,E30-SUM(E$6:E30)+180),E30)</f>
        <v>0</v>
      </c>
      <c r="H30" s="17">
        <f t="shared" si="1"/>
        <v>0</v>
      </c>
      <c r="I30" s="12"/>
      <c r="M30" s="36" t="s">
        <v>29</v>
      </c>
      <c r="N30" s="31">
        <f t="shared" si="2"/>
        <v>0</v>
      </c>
    </row>
    <row r="31" spans="2:14" ht="18.75">
      <c r="B31" s="24">
        <f t="shared" si="3"/>
        <v>1</v>
      </c>
      <c r="C31" s="25"/>
      <c r="E31" s="26">
        <f t="shared" si="0"/>
        <v>0</v>
      </c>
      <c r="F31" s="23"/>
      <c r="G31" s="26">
        <f>IF(SUM(E$6:E31)&gt;180,IF((SUM(E$6:E31)-E31)&gt;180,0,E31-SUM(E$6:E31)+180),E31)</f>
        <v>0</v>
      </c>
      <c r="H31" s="17">
        <f t="shared" si="1"/>
        <v>0</v>
      </c>
      <c r="I31" s="12"/>
      <c r="M31" s="36" t="s">
        <v>29</v>
      </c>
      <c r="N31" s="31">
        <f t="shared" si="2"/>
        <v>0</v>
      </c>
    </row>
    <row r="32" spans="2:14" ht="18.75">
      <c r="B32" s="24">
        <f t="shared" si="3"/>
        <v>1</v>
      </c>
      <c r="C32" s="25"/>
      <c r="E32" s="26">
        <f t="shared" si="0"/>
        <v>0</v>
      </c>
      <c r="F32" s="23"/>
      <c r="G32" s="26">
        <f>IF(SUM(E$6:E32)&gt;180,IF((SUM(E$6:E32)-E32)&gt;180,0,E32-SUM(E$6:E32)+180),E32)</f>
        <v>0</v>
      </c>
      <c r="H32" s="17">
        <f t="shared" si="1"/>
        <v>0</v>
      </c>
      <c r="I32" s="12"/>
      <c r="M32" s="36" t="s">
        <v>29</v>
      </c>
      <c r="N32" s="31">
        <f t="shared" si="2"/>
        <v>0</v>
      </c>
    </row>
    <row r="33" spans="2:14" ht="18.75">
      <c r="B33" s="24">
        <f t="shared" si="3"/>
        <v>1</v>
      </c>
      <c r="C33" s="25"/>
      <c r="E33" s="26">
        <f t="shared" si="0"/>
        <v>0</v>
      </c>
      <c r="F33" s="23"/>
      <c r="G33" s="26">
        <f>IF(SUM(E$6:E33)&gt;180,IF((SUM(E$6:E33)-E33)&gt;180,0,E33-SUM(E$6:E33)+180),E33)</f>
        <v>0</v>
      </c>
      <c r="H33" s="17">
        <f t="shared" si="1"/>
        <v>0</v>
      </c>
      <c r="I33" s="12"/>
      <c r="M33" s="36" t="s">
        <v>29</v>
      </c>
      <c r="N33" s="31">
        <f t="shared" si="2"/>
        <v>0</v>
      </c>
    </row>
    <row r="34" spans="2:14" ht="18.75">
      <c r="B34" s="24">
        <f t="shared" si="3"/>
        <v>1</v>
      </c>
      <c r="C34" s="25"/>
      <c r="E34" s="26">
        <f t="shared" si="0"/>
        <v>0</v>
      </c>
      <c r="F34" s="23"/>
      <c r="G34" s="26">
        <f>IF(SUM(E$6:E34)&gt;180,IF((SUM(E$6:E34)-E34)&gt;180,0,E34-SUM(E$6:E34)+180),E34)</f>
        <v>0</v>
      </c>
      <c r="H34" s="17">
        <f t="shared" si="1"/>
        <v>0</v>
      </c>
      <c r="I34" s="12"/>
      <c r="M34" s="36" t="s">
        <v>29</v>
      </c>
      <c r="N34" s="31">
        <f t="shared" si="2"/>
        <v>0</v>
      </c>
    </row>
    <row r="35" spans="2:14" ht="18.75">
      <c r="B35" s="24">
        <f t="shared" si="3"/>
        <v>1</v>
      </c>
      <c r="C35" s="25"/>
      <c r="E35" s="26">
        <f t="shared" si="0"/>
        <v>0</v>
      </c>
      <c r="F35" s="23"/>
      <c r="G35" s="26">
        <f>IF(SUM(E$6:E35)&gt;180,IF((SUM(E$6:E35)-E35)&gt;180,0,E35-SUM(E$6:E35)+180),E35)</f>
        <v>0</v>
      </c>
      <c r="H35" s="17">
        <f t="shared" si="1"/>
        <v>0</v>
      </c>
      <c r="I35" s="12"/>
      <c r="M35" s="36" t="s">
        <v>29</v>
      </c>
      <c r="N35" s="31">
        <f t="shared" si="2"/>
        <v>0</v>
      </c>
    </row>
    <row r="36" spans="2:14" ht="18.75">
      <c r="B36" s="24">
        <f t="shared" si="3"/>
        <v>1</v>
      </c>
      <c r="C36" s="25"/>
      <c r="E36" s="26">
        <f t="shared" si="0"/>
        <v>0</v>
      </c>
      <c r="F36" s="23"/>
      <c r="G36" s="26">
        <f>IF(SUM(E$6:E36)&gt;180,IF((SUM(E$6:E36)-E36)&gt;180,0,E36-SUM(E$6:E36)+180),E36)</f>
        <v>0</v>
      </c>
      <c r="H36" s="17">
        <f t="shared" si="1"/>
        <v>0</v>
      </c>
      <c r="I36" s="12"/>
      <c r="M36" s="36" t="s">
        <v>29</v>
      </c>
      <c r="N36" s="31">
        <f t="shared" si="2"/>
        <v>0</v>
      </c>
    </row>
    <row r="37" spans="2:14" ht="18.75">
      <c r="B37" s="24">
        <f t="shared" si="3"/>
        <v>1</v>
      </c>
      <c r="C37" s="25"/>
      <c r="E37" s="26">
        <f t="shared" si="0"/>
        <v>0</v>
      </c>
      <c r="F37" s="23"/>
      <c r="G37" s="26">
        <f>IF(SUM(E$6:E37)&gt;180,IF((SUM(E$6:E37)-E37)&gt;180,0,E37-SUM(E$6:E37)+180),E37)</f>
        <v>0</v>
      </c>
      <c r="H37" s="17">
        <f t="shared" si="1"/>
        <v>0</v>
      </c>
      <c r="I37" s="12"/>
      <c r="M37" s="36" t="s">
        <v>29</v>
      </c>
      <c r="N37" s="31">
        <f t="shared" si="2"/>
        <v>0</v>
      </c>
    </row>
    <row r="38" spans="2:14" ht="18.75">
      <c r="B38" s="24">
        <f t="shared" si="3"/>
        <v>1</v>
      </c>
      <c r="C38" s="25"/>
      <c r="E38" s="26">
        <f t="shared" si="0"/>
        <v>0</v>
      </c>
      <c r="F38" s="23"/>
      <c r="G38" s="26">
        <f>IF(SUM(E$6:E38)&gt;180,IF((SUM(E$6:E38)-E38)&gt;180,0,E38-SUM(E$6:E38)+180),E38)</f>
        <v>0</v>
      </c>
      <c r="H38" s="17">
        <f t="shared" si="1"/>
        <v>0</v>
      </c>
      <c r="I38" s="12"/>
      <c r="M38" s="36" t="s">
        <v>29</v>
      </c>
      <c r="N38" s="31">
        <f t="shared" si="2"/>
        <v>0</v>
      </c>
    </row>
    <row r="39" spans="2:14" ht="18.75">
      <c r="B39" s="24">
        <f t="shared" si="3"/>
        <v>1</v>
      </c>
      <c r="C39" s="25"/>
      <c r="E39" s="26">
        <f t="shared" si="0"/>
        <v>0</v>
      </c>
      <c r="F39" s="23"/>
      <c r="G39" s="26">
        <f>IF(SUM(E$6:E39)&gt;180,IF((SUM(E$6:E39)-E39)&gt;180,0,E39-SUM(E$6:E39)+180),E39)</f>
        <v>0</v>
      </c>
      <c r="H39" s="17">
        <f t="shared" si="1"/>
        <v>0</v>
      </c>
      <c r="I39" s="12"/>
      <c r="M39" s="36" t="s">
        <v>29</v>
      </c>
      <c r="N39" s="31">
        <f t="shared" si="2"/>
        <v>0</v>
      </c>
    </row>
    <row r="40" spans="2:14" ht="18.75">
      <c r="B40" s="24">
        <f t="shared" si="3"/>
        <v>1</v>
      </c>
      <c r="C40" s="25"/>
      <c r="E40" s="26">
        <f t="shared" si="0"/>
        <v>0</v>
      </c>
      <c r="F40" s="23"/>
      <c r="G40" s="26">
        <f>IF(SUM(E$6:E40)&gt;180,IF((SUM(E$6:E40)-E40)&gt;180,0,E40-SUM(E$6:E40)+180),E40)</f>
        <v>0</v>
      </c>
      <c r="H40" s="17">
        <f t="shared" si="1"/>
        <v>0</v>
      </c>
      <c r="I40" s="12"/>
      <c r="M40" s="36" t="s">
        <v>29</v>
      </c>
      <c r="N40" s="31">
        <f t="shared" si="2"/>
        <v>0</v>
      </c>
    </row>
    <row r="41" spans="2:14" ht="18.75">
      <c r="B41" s="24">
        <f t="shared" si="3"/>
        <v>1</v>
      </c>
      <c r="C41" s="25"/>
      <c r="E41" s="26">
        <f t="shared" si="0"/>
        <v>0</v>
      </c>
      <c r="F41" s="23"/>
      <c r="G41" s="26">
        <f>IF(SUM(E$6:E41)&gt;180,IF((SUM(E$6:E41)-E41)&gt;180,0,E41-SUM(E$6:E41)+180),E41)</f>
        <v>0</v>
      </c>
      <c r="H41" s="17">
        <f t="shared" si="1"/>
        <v>0</v>
      </c>
      <c r="I41" s="12"/>
      <c r="M41" s="36" t="s">
        <v>29</v>
      </c>
      <c r="N41" s="31">
        <f t="shared" si="2"/>
        <v>0</v>
      </c>
    </row>
    <row r="42" spans="2:14" ht="18.75">
      <c r="B42" s="24">
        <f t="shared" si="3"/>
        <v>1</v>
      </c>
      <c r="C42" s="25"/>
      <c r="E42" s="26">
        <f t="shared" si="0"/>
        <v>0</v>
      </c>
      <c r="F42" s="23"/>
      <c r="G42" s="26">
        <f>IF(SUM(E$6:E42)&gt;180,IF((SUM(E$6:E42)-E42)&gt;180,0,E42-SUM(E$6:E42)+180),E42)</f>
        <v>0</v>
      </c>
      <c r="H42" s="17">
        <f t="shared" si="1"/>
        <v>0</v>
      </c>
      <c r="I42" s="12"/>
      <c r="M42" s="36" t="s">
        <v>29</v>
      </c>
      <c r="N42" s="31">
        <f t="shared" si="2"/>
        <v>0</v>
      </c>
    </row>
    <row r="43" spans="2:14" ht="18.75">
      <c r="B43" s="24">
        <f t="shared" si="3"/>
        <v>1</v>
      </c>
      <c r="C43" s="25"/>
      <c r="E43" s="26">
        <f t="shared" si="0"/>
        <v>0</v>
      </c>
      <c r="F43" s="23"/>
      <c r="G43" s="26">
        <f>IF(SUM(E$6:E43)&gt;180,IF((SUM(E$6:E43)-E43)&gt;180,0,E43-SUM(E$6:E43)+180),E43)</f>
        <v>0</v>
      </c>
      <c r="H43" s="17">
        <f t="shared" si="1"/>
        <v>0</v>
      </c>
      <c r="I43" s="12"/>
      <c r="M43" s="36" t="s">
        <v>29</v>
      </c>
      <c r="N43" s="31">
        <f t="shared" si="2"/>
        <v>0</v>
      </c>
    </row>
    <row r="44" spans="2:14" ht="18.75">
      <c r="B44" s="24">
        <f t="shared" si="3"/>
        <v>1</v>
      </c>
      <c r="C44" s="25"/>
      <c r="E44" s="26">
        <f t="shared" si="0"/>
        <v>0</v>
      </c>
      <c r="F44" s="23"/>
      <c r="G44" s="26">
        <f>IF(SUM(E$6:E44)&gt;180,IF((SUM(E$6:E44)-E44)&gt;180,0,E44-SUM(E$6:E44)+180),E44)</f>
        <v>0</v>
      </c>
      <c r="H44" s="17">
        <f t="shared" si="1"/>
        <v>0</v>
      </c>
      <c r="I44" s="12"/>
      <c r="M44" s="36" t="s">
        <v>29</v>
      </c>
      <c r="N44" s="31">
        <f t="shared" si="2"/>
        <v>0</v>
      </c>
    </row>
    <row r="45" spans="2:14" ht="18.75">
      <c r="B45" s="24">
        <f t="shared" si="3"/>
        <v>1</v>
      </c>
      <c r="C45" s="25"/>
      <c r="E45" s="26">
        <f t="shared" si="0"/>
        <v>0</v>
      </c>
      <c r="F45" s="23"/>
      <c r="G45" s="26">
        <f>IF(SUM(E$6:E45)&gt;180,IF((SUM(E$6:E45)-E45)&gt;180,0,E45-SUM(E$6:E45)+180),E45)</f>
        <v>0</v>
      </c>
      <c r="H45" s="17">
        <f t="shared" si="1"/>
        <v>0</v>
      </c>
      <c r="I45" s="12"/>
      <c r="M45" s="36" t="s">
        <v>29</v>
      </c>
      <c r="N45" s="31">
        <f t="shared" si="2"/>
        <v>0</v>
      </c>
    </row>
    <row r="46" spans="2:14" ht="18.75">
      <c r="B46" s="24">
        <f t="shared" si="3"/>
        <v>1</v>
      </c>
      <c r="C46" s="25"/>
      <c r="E46" s="26">
        <f t="shared" si="0"/>
        <v>0</v>
      </c>
      <c r="F46" s="23"/>
      <c r="G46" s="26">
        <f>IF(SUM(E$6:E46)&gt;180,IF((SUM(E$6:E46)-E46)&gt;180,0,E46-SUM(E$6:E46)+180),E46)</f>
        <v>0</v>
      </c>
      <c r="H46" s="17">
        <f t="shared" si="1"/>
        <v>0</v>
      </c>
      <c r="I46" s="12"/>
      <c r="M46" s="36" t="s">
        <v>29</v>
      </c>
      <c r="N46" s="31">
        <f t="shared" si="2"/>
        <v>0</v>
      </c>
    </row>
    <row r="47" spans="2:14" ht="18.75">
      <c r="B47" s="24">
        <f t="shared" si="3"/>
        <v>1</v>
      </c>
      <c r="C47" s="25"/>
      <c r="E47" s="26">
        <f t="shared" si="0"/>
        <v>0</v>
      </c>
      <c r="F47" s="23"/>
      <c r="G47" s="26">
        <f>IF(SUM(E$6:E47)&gt;180,IF((SUM(E$6:E47)-E47)&gt;180,0,E47-SUM(E$6:E47)+180),E47)</f>
        <v>0</v>
      </c>
      <c r="H47" s="17">
        <f t="shared" si="1"/>
        <v>0</v>
      </c>
      <c r="I47" s="12"/>
      <c r="M47" s="36" t="s">
        <v>29</v>
      </c>
      <c r="N47" s="31">
        <f t="shared" si="2"/>
        <v>0</v>
      </c>
    </row>
    <row r="48" spans="2:14" ht="18.75">
      <c r="B48" s="24">
        <f t="shared" si="3"/>
        <v>1</v>
      </c>
      <c r="C48" s="25"/>
      <c r="E48" s="26">
        <f t="shared" si="0"/>
        <v>0</v>
      </c>
      <c r="F48" s="23"/>
      <c r="G48" s="26">
        <f>IF(SUM(E$6:E48)&gt;180,IF((SUM(E$6:E48)-E48)&gt;180,0,E48-SUM(E$6:E48)+180),E48)</f>
        <v>0</v>
      </c>
      <c r="H48" s="17">
        <f t="shared" si="1"/>
        <v>0</v>
      </c>
      <c r="I48" s="12"/>
      <c r="M48" s="36" t="s">
        <v>29</v>
      </c>
      <c r="N48" s="31">
        <f t="shared" si="2"/>
        <v>0</v>
      </c>
    </row>
    <row r="49" spans="2:14" ht="18.75">
      <c r="B49" s="24">
        <f t="shared" si="3"/>
        <v>1</v>
      </c>
      <c r="C49" s="25"/>
      <c r="E49" s="26">
        <f t="shared" si="0"/>
        <v>0</v>
      </c>
      <c r="F49" s="23"/>
      <c r="G49" s="26">
        <f>IF(SUM(E$6:E49)&gt;180,IF((SUM(E$6:E49)-E49)&gt;180,0,E49-SUM(E$6:E49)+180),E49)</f>
        <v>0</v>
      </c>
      <c r="H49" s="17">
        <f t="shared" si="1"/>
        <v>0</v>
      </c>
      <c r="I49" s="12"/>
      <c r="M49" s="36" t="s">
        <v>29</v>
      </c>
      <c r="N49" s="31">
        <f t="shared" si="2"/>
        <v>0</v>
      </c>
    </row>
    <row r="50" spans="2:14" ht="18.75">
      <c r="B50" s="24">
        <f t="shared" si="3"/>
        <v>1</v>
      </c>
      <c r="C50" s="25"/>
      <c r="E50" s="26">
        <f t="shared" si="0"/>
        <v>0</v>
      </c>
      <c r="F50" s="23"/>
      <c r="G50" s="26">
        <f>IF(SUM(E$6:E50)&gt;180,IF((SUM(E$6:E50)-E50)&gt;180,0,E50-SUM(E$6:E50)+180),E50)</f>
        <v>0</v>
      </c>
      <c r="H50" s="17">
        <f t="shared" si="1"/>
        <v>0</v>
      </c>
      <c r="I50" s="12"/>
      <c r="M50" s="36" t="s">
        <v>29</v>
      </c>
      <c r="N50" s="31">
        <f t="shared" si="2"/>
        <v>0</v>
      </c>
    </row>
    <row r="51" spans="2:14" ht="18.75">
      <c r="B51" s="24">
        <f t="shared" si="3"/>
        <v>1</v>
      </c>
      <c r="C51" s="25"/>
      <c r="E51" s="26">
        <f t="shared" si="0"/>
        <v>0</v>
      </c>
      <c r="F51" s="23"/>
      <c r="G51" s="26">
        <f>IF(SUM(E$6:E51)&gt;180,IF((SUM(E$6:E51)-E51)&gt;180,0,E51-SUM(E$6:E51)+180),E51)</f>
        <v>0</v>
      </c>
      <c r="H51" s="17">
        <f t="shared" si="1"/>
        <v>0</v>
      </c>
      <c r="I51" s="12"/>
      <c r="M51" s="36" t="s">
        <v>29</v>
      </c>
      <c r="N51" s="31">
        <f t="shared" si="2"/>
        <v>0</v>
      </c>
    </row>
    <row r="52" spans="2:14" ht="18.75">
      <c r="B52" s="24">
        <f t="shared" si="3"/>
        <v>1</v>
      </c>
      <c r="C52" s="25"/>
      <c r="E52" s="26">
        <f t="shared" si="0"/>
        <v>0</v>
      </c>
      <c r="F52" s="23"/>
      <c r="G52" s="26">
        <f>IF(SUM(E$6:E52)&gt;180,IF((SUM(E$6:E52)-E52)&gt;180,0,E52-SUM(E$6:E52)+180),E52)</f>
        <v>0</v>
      </c>
      <c r="H52" s="17">
        <f t="shared" si="1"/>
        <v>0</v>
      </c>
      <c r="I52" s="12"/>
      <c r="M52" s="36" t="s">
        <v>29</v>
      </c>
      <c r="N52" s="31">
        <f t="shared" si="2"/>
        <v>0</v>
      </c>
    </row>
    <row r="53" spans="2:14" ht="18.75">
      <c r="B53" s="24">
        <f t="shared" si="3"/>
        <v>1</v>
      </c>
      <c r="C53" s="25"/>
      <c r="E53" s="26">
        <f t="shared" si="0"/>
        <v>0</v>
      </c>
      <c r="F53" s="23"/>
      <c r="G53" s="26">
        <f>IF(SUM(E$6:E53)&gt;180,IF((SUM(E$6:E53)-E53)&gt;180,0,E53-SUM(E$6:E53)+180),E53)</f>
        <v>0</v>
      </c>
      <c r="H53" s="17">
        <f t="shared" si="1"/>
        <v>0</v>
      </c>
      <c r="I53" s="12"/>
      <c r="M53" s="36" t="s">
        <v>29</v>
      </c>
      <c r="N53" s="31">
        <f t="shared" si="2"/>
        <v>0</v>
      </c>
    </row>
    <row r="54" spans="2:14" ht="18.75">
      <c r="B54" s="24">
        <f t="shared" si="3"/>
        <v>1</v>
      </c>
      <c r="C54" s="25"/>
      <c r="E54" s="26">
        <f t="shared" si="0"/>
        <v>0</v>
      </c>
      <c r="F54" s="23"/>
      <c r="G54" s="26">
        <f>IF(SUM(E$6:E54)&gt;180,IF((SUM(E$6:E54)-E54)&gt;180,0,E54-SUM(E$6:E54)+180),E54)</f>
        <v>0</v>
      </c>
      <c r="H54" s="17">
        <f t="shared" si="1"/>
        <v>0</v>
      </c>
      <c r="I54" s="12"/>
      <c r="M54" s="36" t="s">
        <v>29</v>
      </c>
      <c r="N54" s="31">
        <f t="shared" si="2"/>
        <v>0</v>
      </c>
    </row>
    <row r="55" spans="2:14" ht="18.75">
      <c r="B55" s="24">
        <f t="shared" si="3"/>
        <v>1</v>
      </c>
      <c r="C55" s="25"/>
      <c r="E55" s="26">
        <f t="shared" si="0"/>
        <v>0</v>
      </c>
      <c r="F55" s="23"/>
      <c r="G55" s="26">
        <f>IF(SUM(E$6:E55)&gt;180,IF((SUM(E$6:E55)-E55)&gt;180,0,E55-SUM(E$6:E55)+180),E55)</f>
        <v>0</v>
      </c>
      <c r="H55" s="17">
        <f t="shared" si="1"/>
        <v>0</v>
      </c>
      <c r="I55" s="12"/>
      <c r="M55" s="36" t="s">
        <v>29</v>
      </c>
      <c r="N55" s="31">
        <f t="shared" si="2"/>
        <v>0</v>
      </c>
    </row>
    <row r="56" spans="2:14" ht="18.75">
      <c r="B56" s="24">
        <f t="shared" si="3"/>
        <v>1</v>
      </c>
      <c r="C56" s="25"/>
      <c r="E56" s="26">
        <f t="shared" si="0"/>
        <v>0</v>
      </c>
      <c r="F56" s="23"/>
      <c r="G56" s="26">
        <f>IF(SUM(E$6:E56)&gt;180,IF((SUM(E$6:E56)-E56)&gt;180,0,E56-SUM(E$6:E56)+180),E56)</f>
        <v>0</v>
      </c>
      <c r="H56" s="17">
        <f t="shared" si="1"/>
        <v>0</v>
      </c>
      <c r="I56" s="12"/>
      <c r="M56" s="36" t="s">
        <v>29</v>
      </c>
      <c r="N56" s="31">
        <f t="shared" si="2"/>
        <v>0</v>
      </c>
    </row>
    <row r="57" spans="2:14" ht="18.75">
      <c r="B57" s="24">
        <f t="shared" si="3"/>
        <v>1</v>
      </c>
      <c r="C57" s="25"/>
      <c r="E57" s="26">
        <f t="shared" si="0"/>
        <v>0</v>
      </c>
      <c r="F57" s="23"/>
      <c r="G57" s="26">
        <f>IF(SUM(E$6:E57)&gt;180,IF((SUM(E$6:E57)-E57)&gt;180,0,E57-SUM(E$6:E57)+180),E57)</f>
        <v>0</v>
      </c>
      <c r="H57" s="17">
        <f t="shared" si="1"/>
        <v>0</v>
      </c>
      <c r="I57" s="12"/>
      <c r="M57" s="36" t="s">
        <v>29</v>
      </c>
      <c r="N57" s="31">
        <f t="shared" si="2"/>
        <v>0</v>
      </c>
    </row>
    <row r="58" spans="2:14" ht="18.75">
      <c r="B58" s="24">
        <f t="shared" si="3"/>
        <v>1</v>
      </c>
      <c r="C58" s="25"/>
      <c r="E58" s="26">
        <f t="shared" si="0"/>
        <v>0</v>
      </c>
      <c r="F58" s="23"/>
      <c r="G58" s="26">
        <f>IF(SUM(E$6:E58)&gt;180,IF((SUM(E$6:E58)-E58)&gt;180,0,E58-SUM(E$6:E58)+180),E58)</f>
        <v>0</v>
      </c>
      <c r="H58" s="17">
        <f t="shared" si="1"/>
        <v>0</v>
      </c>
      <c r="I58" s="12"/>
      <c r="M58" s="36" t="s">
        <v>29</v>
      </c>
      <c r="N58" s="31">
        <f t="shared" si="2"/>
        <v>0</v>
      </c>
    </row>
    <row r="59" spans="2:14" ht="18.75">
      <c r="B59" s="24">
        <f t="shared" si="3"/>
        <v>1</v>
      </c>
      <c r="C59" s="25"/>
      <c r="E59" s="26">
        <f t="shared" si="0"/>
        <v>0</v>
      </c>
      <c r="F59" s="23"/>
      <c r="G59" s="26">
        <f>IF(SUM(E$6:E59)&gt;180,IF((SUM(E$6:E59)-E59)&gt;180,0,E59-SUM(E$6:E59)+180),E59)</f>
        <v>0</v>
      </c>
      <c r="H59" s="17">
        <f t="shared" si="1"/>
        <v>0</v>
      </c>
      <c r="I59" s="12"/>
      <c r="M59" s="36" t="s">
        <v>29</v>
      </c>
      <c r="N59" s="31">
        <f t="shared" si="2"/>
        <v>0</v>
      </c>
    </row>
    <row r="60" spans="2:14" ht="18.75">
      <c r="B60" s="24">
        <f t="shared" si="3"/>
        <v>1</v>
      </c>
      <c r="C60" s="25"/>
      <c r="E60" s="26">
        <f t="shared" si="0"/>
        <v>0</v>
      </c>
      <c r="F60" s="23"/>
      <c r="G60" s="26">
        <f>IF(SUM(E$6:E60)&gt;180,IF((SUM(E$6:E60)-E60)&gt;180,0,E60-SUM(E$6:E60)+180),E60)</f>
        <v>0</v>
      </c>
      <c r="H60" s="17">
        <f t="shared" si="1"/>
        <v>0</v>
      </c>
      <c r="I60" s="12"/>
      <c r="M60" s="36" t="s">
        <v>29</v>
      </c>
      <c r="N60" s="31">
        <f t="shared" si="2"/>
        <v>0</v>
      </c>
    </row>
  </sheetData>
  <sheetProtection/>
  <mergeCells count="1">
    <mergeCell ref="G1:N1"/>
  </mergeCells>
  <dataValidations count="1">
    <dataValidation type="list" allowBlank="1" showInputMessage="1" showErrorMessage="1" sqref="B6">
      <formula1>$P$6:$P$10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1.421875" style="0" customWidth="1"/>
    <col min="2" max="2" width="16.140625" style="0" bestFit="1" customWidth="1"/>
    <col min="4" max="4" width="12.57421875" style="0" bestFit="1" customWidth="1"/>
    <col min="5" max="5" width="14.28125" style="0" bestFit="1" customWidth="1"/>
    <col min="6" max="6" width="12.421875" style="0" bestFit="1" customWidth="1"/>
    <col min="8" max="8" width="13.8515625" style="0" bestFit="1" customWidth="1"/>
    <col min="12" max="12" width="15.421875" style="0" bestFit="1" customWidth="1"/>
    <col min="14" max="14" width="26.7109375" style="0" bestFit="1" customWidth="1"/>
    <col min="16" max="16" width="21.00390625" style="0" customWidth="1"/>
  </cols>
  <sheetData>
    <row r="1" spans="2:14" ht="15.75">
      <c r="B1" s="25"/>
      <c r="C1" s="13" t="s">
        <v>16</v>
      </c>
      <c r="E1" s="30"/>
      <c r="F1" s="30"/>
      <c r="G1" s="47" t="s">
        <v>32</v>
      </c>
      <c r="H1" s="47"/>
      <c r="I1" s="47"/>
      <c r="J1" s="47"/>
      <c r="K1" s="47"/>
      <c r="L1" s="47"/>
      <c r="M1" s="47"/>
      <c r="N1" s="47"/>
    </row>
    <row r="2" spans="2:14" ht="18.75">
      <c r="B2" s="24"/>
      <c r="C2" s="13" t="s">
        <v>17</v>
      </c>
      <c r="H2" s="34" t="s">
        <v>30</v>
      </c>
      <c r="I2" s="37">
        <v>625</v>
      </c>
      <c r="K2" s="34" t="s">
        <v>26</v>
      </c>
      <c r="L2" s="37">
        <v>562</v>
      </c>
      <c r="M2" s="35">
        <f>(1-L2/I2)*100</f>
        <v>10.08</v>
      </c>
      <c r="N2" s="43" t="s">
        <v>27</v>
      </c>
    </row>
    <row r="3" spans="1:14" ht="18.75" customHeight="1">
      <c r="A3" s="32"/>
      <c r="B3" s="41" t="s">
        <v>24</v>
      </c>
      <c r="L3" s="40"/>
      <c r="N3" s="43" t="s">
        <v>28</v>
      </c>
    </row>
    <row r="4" spans="2:14" ht="45">
      <c r="B4" s="28" t="s">
        <v>25</v>
      </c>
      <c r="C4" s="14"/>
      <c r="D4" s="18" t="s">
        <v>8</v>
      </c>
      <c r="E4" s="17">
        <f>SUM(E6:E60)</f>
        <v>195</v>
      </c>
      <c r="F4" s="17">
        <f>SUM(F6:F60)/E4</f>
        <v>38.97435897435897</v>
      </c>
      <c r="G4" s="17">
        <v>180</v>
      </c>
      <c r="H4" s="19">
        <f>SUM(H6:H60)/G4/(1-(N4/100))</f>
        <v>62.96296296296297</v>
      </c>
      <c r="I4" s="13" t="s">
        <v>31</v>
      </c>
      <c r="M4" s="42" t="s">
        <v>33</v>
      </c>
      <c r="N4" s="45"/>
    </row>
    <row r="5" spans="2:16" ht="18">
      <c r="B5" s="15" t="s">
        <v>15</v>
      </c>
      <c r="C5" s="15" t="s">
        <v>18</v>
      </c>
      <c r="E5" s="15" t="s">
        <v>14</v>
      </c>
      <c r="F5" s="16" t="s">
        <v>19</v>
      </c>
      <c r="G5" s="14"/>
      <c r="H5" s="14"/>
      <c r="M5" s="43" t="s">
        <v>34</v>
      </c>
      <c r="N5" s="15" t="s">
        <v>21</v>
      </c>
      <c r="P5" s="21" t="s">
        <v>22</v>
      </c>
    </row>
    <row r="6" spans="1:16" ht="18.75">
      <c r="A6" s="40" t="s">
        <v>20</v>
      </c>
      <c r="B6" s="27">
        <v>1</v>
      </c>
      <c r="C6" s="25">
        <v>13</v>
      </c>
      <c r="E6" s="26">
        <f>+C6*B6+D6</f>
        <v>13</v>
      </c>
      <c r="F6" s="23">
        <v>400</v>
      </c>
      <c r="G6" s="26">
        <f>IF(SUM(E$6:E6)&gt;180,IF((SUM(E$6:E6)-E6)&gt;180,0,E6-SUM(E$6:E6)+180),E6)</f>
        <v>13</v>
      </c>
      <c r="H6" s="17">
        <f>IF(E6=0,0,F6/E6*G6/(1-(N6/100)))</f>
        <v>533.3333333333334</v>
      </c>
      <c r="I6" s="44" t="s">
        <v>39</v>
      </c>
      <c r="M6" s="36" t="s">
        <v>29</v>
      </c>
      <c r="N6" s="31">
        <v>25</v>
      </c>
      <c r="P6" s="20">
        <v>1.337</v>
      </c>
    </row>
    <row r="7" spans="2:16" ht="18.75">
      <c r="B7" s="24">
        <f>+B6</f>
        <v>1</v>
      </c>
      <c r="C7" s="25">
        <v>29</v>
      </c>
      <c r="E7" s="26">
        <f aca="true" t="shared" si="0" ref="E7:E60">+C7*B7+D7</f>
        <v>29</v>
      </c>
      <c r="F7" s="23">
        <v>1200</v>
      </c>
      <c r="G7" s="26">
        <f>IF(SUM(E$6:E7)&gt;180,IF((SUM(E$6:E7)-E7)&gt;180,0,E7-SUM(E$6:E7)+180),E7)</f>
        <v>29</v>
      </c>
      <c r="H7" s="17">
        <f aca="true" t="shared" si="1" ref="H7:H60">IF(E7=0,0,F7/E7*G7/(1-(N7/100)))</f>
        <v>1600</v>
      </c>
      <c r="I7" s="12"/>
      <c r="M7" s="36" t="s">
        <v>29</v>
      </c>
      <c r="N7" s="31">
        <f aca="true" t="shared" si="2" ref="N7:N60">+N6</f>
        <v>25</v>
      </c>
      <c r="P7" s="20">
        <v>1.61</v>
      </c>
    </row>
    <row r="8" spans="2:16" ht="18.75">
      <c r="B8" s="24">
        <f aca="true" t="shared" si="3" ref="B8:B60">+B7</f>
        <v>1</v>
      </c>
      <c r="C8" s="25">
        <v>31</v>
      </c>
      <c r="E8" s="26">
        <f t="shared" si="0"/>
        <v>31</v>
      </c>
      <c r="F8" s="23">
        <v>1200</v>
      </c>
      <c r="G8" s="26">
        <f>IF(SUM(E$6:E8)&gt;180,IF((SUM(E$6:E8)-E8)&gt;180,0,E8-SUM(E$6:E8)+180),E8)</f>
        <v>31</v>
      </c>
      <c r="H8" s="17">
        <f t="shared" si="1"/>
        <v>1600</v>
      </c>
      <c r="I8" s="12"/>
      <c r="M8" s="36" t="s">
        <v>29</v>
      </c>
      <c r="N8" s="31">
        <f t="shared" si="2"/>
        <v>25</v>
      </c>
      <c r="P8" s="20">
        <v>1.33</v>
      </c>
    </row>
    <row r="9" spans="2:16" ht="18.75">
      <c r="B9" s="24">
        <f t="shared" si="3"/>
        <v>1</v>
      </c>
      <c r="C9" s="25">
        <v>31</v>
      </c>
      <c r="E9" s="26">
        <f t="shared" si="0"/>
        <v>31</v>
      </c>
      <c r="F9" s="23">
        <v>1200</v>
      </c>
      <c r="G9" s="26">
        <f>IF(SUM(E$6:E9)&gt;180,IF((SUM(E$6:E9)-E9)&gt;180,0,E9-SUM(E$6:E9)+180),E9)</f>
        <v>31</v>
      </c>
      <c r="H9" s="17">
        <f t="shared" si="1"/>
        <v>1600</v>
      </c>
      <c r="I9" s="12"/>
      <c r="M9" s="36" t="s">
        <v>29</v>
      </c>
      <c r="N9" s="31">
        <f t="shared" si="2"/>
        <v>25</v>
      </c>
      <c r="P9" s="20">
        <v>1</v>
      </c>
    </row>
    <row r="10" spans="2:16" ht="18.75">
      <c r="B10" s="24">
        <f t="shared" si="3"/>
        <v>1</v>
      </c>
      <c r="C10" s="25">
        <v>30</v>
      </c>
      <c r="E10" s="26">
        <f t="shared" si="0"/>
        <v>30</v>
      </c>
      <c r="F10" s="23">
        <v>1200</v>
      </c>
      <c r="G10" s="26">
        <f>IF(SUM(E$6:E10)&gt;180,IF((SUM(E$6:E10)-E10)&gt;180,0,E10-SUM(E$6:E10)+180),E10)</f>
        <v>30</v>
      </c>
      <c r="H10" s="17">
        <f t="shared" si="1"/>
        <v>2400</v>
      </c>
      <c r="I10" s="12"/>
      <c r="M10" s="36" t="s">
        <v>29</v>
      </c>
      <c r="N10" s="31">
        <v>50</v>
      </c>
      <c r="P10" s="20"/>
    </row>
    <row r="11" spans="2:15" ht="18.75">
      <c r="B11" s="24">
        <f t="shared" si="3"/>
        <v>1</v>
      </c>
      <c r="C11" s="25">
        <v>31</v>
      </c>
      <c r="E11" s="26">
        <f t="shared" si="0"/>
        <v>31</v>
      </c>
      <c r="F11" s="23">
        <v>1200</v>
      </c>
      <c r="G11" s="26">
        <f>IF(SUM(E$6:E11)&gt;180,IF((SUM(E$6:E11)-E11)&gt;180,0,E11-SUM(E$6:E11)+180),E11)</f>
        <v>31</v>
      </c>
      <c r="H11" s="17">
        <f t="shared" si="1"/>
        <v>2400</v>
      </c>
      <c r="I11" s="12"/>
      <c r="M11" s="36" t="s">
        <v>29</v>
      </c>
      <c r="N11" s="31">
        <f t="shared" si="2"/>
        <v>50</v>
      </c>
      <c r="O11" s="12"/>
    </row>
    <row r="12" spans="2:14" ht="18.75">
      <c r="B12" s="24">
        <f t="shared" si="3"/>
        <v>1</v>
      </c>
      <c r="C12" s="25">
        <v>30</v>
      </c>
      <c r="E12" s="26">
        <f t="shared" si="0"/>
        <v>30</v>
      </c>
      <c r="F12" s="23">
        <v>1200</v>
      </c>
      <c r="G12" s="26">
        <f>IF(SUM(E$6:E12)&gt;180,IF((SUM(E$6:E12)-E12)&gt;180,0,E12-SUM(E$6:E12)+180),E12)</f>
        <v>15</v>
      </c>
      <c r="H12" s="17">
        <f t="shared" si="1"/>
        <v>1200</v>
      </c>
      <c r="I12" s="12"/>
      <c r="M12" s="36" t="s">
        <v>29</v>
      </c>
      <c r="N12" s="31">
        <f t="shared" si="2"/>
        <v>50</v>
      </c>
    </row>
    <row r="13" spans="2:14" ht="18.75">
      <c r="B13" s="24">
        <f t="shared" si="3"/>
        <v>1</v>
      </c>
      <c r="C13" s="25"/>
      <c r="E13" s="26">
        <f t="shared" si="0"/>
        <v>0</v>
      </c>
      <c r="F13" s="23"/>
      <c r="G13" s="26">
        <f>IF(SUM(E$6:E13)&gt;180,IF((SUM(E$6:E13)-E13)&gt;180,0,E13-SUM(E$6:E13)+180),E13)</f>
        <v>0</v>
      </c>
      <c r="H13" s="17">
        <f t="shared" si="1"/>
        <v>0</v>
      </c>
      <c r="I13" s="12"/>
      <c r="M13" s="36" t="s">
        <v>29</v>
      </c>
      <c r="N13" s="31">
        <f t="shared" si="2"/>
        <v>50</v>
      </c>
    </row>
    <row r="14" spans="2:14" ht="18.75">
      <c r="B14" s="24">
        <f t="shared" si="3"/>
        <v>1</v>
      </c>
      <c r="C14" s="25"/>
      <c r="E14" s="26">
        <f t="shared" si="0"/>
        <v>0</v>
      </c>
      <c r="F14" s="23"/>
      <c r="G14" s="26">
        <f>IF(SUM(E$6:E14)&gt;180,IF((SUM(E$6:E14)-E14)&gt;180,0,E14-SUM(E$6:E14)+180),E14)</f>
        <v>0</v>
      </c>
      <c r="H14" s="17">
        <f t="shared" si="1"/>
        <v>0</v>
      </c>
      <c r="I14" s="12"/>
      <c r="M14" s="36" t="s">
        <v>29</v>
      </c>
      <c r="N14" s="31">
        <f t="shared" si="2"/>
        <v>50</v>
      </c>
    </row>
    <row r="15" spans="2:14" ht="18.75">
      <c r="B15" s="24">
        <f t="shared" si="3"/>
        <v>1</v>
      </c>
      <c r="C15" s="25"/>
      <c r="E15" s="26">
        <f t="shared" si="0"/>
        <v>0</v>
      </c>
      <c r="F15" s="23"/>
      <c r="G15" s="26">
        <f>IF(SUM(E$6:E15)&gt;180,IF((SUM(E$6:E15)-E15)&gt;180,0,E15-SUM(E$6:E15)+180),E15)</f>
        <v>0</v>
      </c>
      <c r="H15" s="17">
        <f t="shared" si="1"/>
        <v>0</v>
      </c>
      <c r="I15" s="12"/>
      <c r="M15" s="36" t="s">
        <v>29</v>
      </c>
      <c r="N15" s="31">
        <f t="shared" si="2"/>
        <v>50</v>
      </c>
    </row>
    <row r="16" spans="2:14" ht="18.75">
      <c r="B16" s="24">
        <f t="shared" si="3"/>
        <v>1</v>
      </c>
      <c r="C16" s="25"/>
      <c r="E16" s="26">
        <f t="shared" si="0"/>
        <v>0</v>
      </c>
      <c r="F16" s="23"/>
      <c r="G16" s="26">
        <f>IF(SUM(E$6:E16)&gt;180,IF((SUM(E$6:E16)-E16)&gt;180,0,E16-SUM(E$6:E16)+180),E16)</f>
        <v>0</v>
      </c>
      <c r="H16" s="17">
        <f t="shared" si="1"/>
        <v>0</v>
      </c>
      <c r="I16" s="12"/>
      <c r="M16" s="36" t="s">
        <v>29</v>
      </c>
      <c r="N16" s="31">
        <f t="shared" si="2"/>
        <v>50</v>
      </c>
    </row>
    <row r="17" spans="2:14" ht="18.75">
      <c r="B17" s="24">
        <f t="shared" si="3"/>
        <v>1</v>
      </c>
      <c r="C17" s="25"/>
      <c r="E17" s="26">
        <f t="shared" si="0"/>
        <v>0</v>
      </c>
      <c r="F17" s="23"/>
      <c r="G17" s="26">
        <f>IF(SUM(E$6:E17)&gt;180,IF((SUM(E$6:E17)-E17)&gt;180,0,E17-SUM(E$6:E17)+180),E17)</f>
        <v>0</v>
      </c>
      <c r="H17" s="17">
        <f t="shared" si="1"/>
        <v>0</v>
      </c>
      <c r="I17" s="12"/>
      <c r="M17" s="36" t="s">
        <v>29</v>
      </c>
      <c r="N17" s="31">
        <f t="shared" si="2"/>
        <v>50</v>
      </c>
    </row>
    <row r="18" spans="2:14" ht="18.75">
      <c r="B18" s="24">
        <f t="shared" si="3"/>
        <v>1</v>
      </c>
      <c r="C18" s="25"/>
      <c r="E18" s="26">
        <f t="shared" si="0"/>
        <v>0</v>
      </c>
      <c r="F18" s="23"/>
      <c r="G18" s="26">
        <f>IF(SUM(E$6:E18)&gt;180,IF((SUM(E$6:E18)-E18)&gt;180,0,E18-SUM(E$6:E18)+180),E18)</f>
        <v>0</v>
      </c>
      <c r="H18" s="17">
        <f t="shared" si="1"/>
        <v>0</v>
      </c>
      <c r="I18" s="12"/>
      <c r="M18" s="36" t="s">
        <v>29</v>
      </c>
      <c r="N18" s="31">
        <f t="shared" si="2"/>
        <v>50</v>
      </c>
    </row>
    <row r="19" spans="2:14" ht="18.75">
      <c r="B19" s="24">
        <f t="shared" si="3"/>
        <v>1</v>
      </c>
      <c r="C19" s="25"/>
      <c r="E19" s="26">
        <f t="shared" si="0"/>
        <v>0</v>
      </c>
      <c r="F19" s="23"/>
      <c r="G19" s="26">
        <f>IF(SUM(E$6:E19)&gt;180,IF((SUM(E$6:E19)-E19)&gt;180,0,E19-SUM(E$6:E19)+180),E19)</f>
        <v>0</v>
      </c>
      <c r="H19" s="17">
        <f t="shared" si="1"/>
        <v>0</v>
      </c>
      <c r="I19" s="12"/>
      <c r="M19" s="36" t="s">
        <v>29</v>
      </c>
      <c r="N19" s="31">
        <f t="shared" si="2"/>
        <v>50</v>
      </c>
    </row>
    <row r="20" spans="2:14" ht="18.75">
      <c r="B20" s="24">
        <f t="shared" si="3"/>
        <v>1</v>
      </c>
      <c r="C20" s="25"/>
      <c r="E20" s="26">
        <f t="shared" si="0"/>
        <v>0</v>
      </c>
      <c r="F20" s="23"/>
      <c r="G20" s="26">
        <f>IF(SUM(E$6:E20)&gt;180,IF((SUM(E$6:E20)-E20)&gt;180,0,E20-SUM(E$6:E20)+180),E20)</f>
        <v>0</v>
      </c>
      <c r="H20" s="17">
        <f t="shared" si="1"/>
        <v>0</v>
      </c>
      <c r="I20" s="12"/>
      <c r="M20" s="36" t="s">
        <v>29</v>
      </c>
      <c r="N20" s="31">
        <f t="shared" si="2"/>
        <v>50</v>
      </c>
    </row>
    <row r="21" spans="2:14" ht="18.75">
      <c r="B21" s="24">
        <f t="shared" si="3"/>
        <v>1</v>
      </c>
      <c r="C21" s="25"/>
      <c r="E21" s="26">
        <f t="shared" si="0"/>
        <v>0</v>
      </c>
      <c r="F21" s="23"/>
      <c r="G21" s="26">
        <f>IF(SUM(E$6:E21)&gt;180,IF((SUM(E$6:E21)-E21)&gt;180,0,E21-SUM(E$6:E21)+180),E21)</f>
        <v>0</v>
      </c>
      <c r="H21" s="17">
        <f t="shared" si="1"/>
        <v>0</v>
      </c>
      <c r="I21" s="12"/>
      <c r="M21" s="36" t="s">
        <v>29</v>
      </c>
      <c r="N21" s="31">
        <f t="shared" si="2"/>
        <v>50</v>
      </c>
    </row>
    <row r="22" spans="2:14" ht="18.75">
      <c r="B22" s="24">
        <f t="shared" si="3"/>
        <v>1</v>
      </c>
      <c r="C22" s="25"/>
      <c r="E22" s="26">
        <f t="shared" si="0"/>
        <v>0</v>
      </c>
      <c r="F22" s="23"/>
      <c r="G22" s="26">
        <f>IF(SUM(E$6:E22)&gt;180,IF((SUM(E$6:E22)-E22)&gt;180,0,E22-SUM(E$6:E22)+180),E22)</f>
        <v>0</v>
      </c>
      <c r="H22" s="17">
        <f t="shared" si="1"/>
        <v>0</v>
      </c>
      <c r="I22" s="12"/>
      <c r="M22" s="36" t="s">
        <v>29</v>
      </c>
      <c r="N22" s="31">
        <f t="shared" si="2"/>
        <v>50</v>
      </c>
    </row>
    <row r="23" spans="2:14" ht="18.75">
      <c r="B23" s="24">
        <f t="shared" si="3"/>
        <v>1</v>
      </c>
      <c r="C23" s="25"/>
      <c r="E23" s="26">
        <f t="shared" si="0"/>
        <v>0</v>
      </c>
      <c r="F23" s="23"/>
      <c r="G23" s="26">
        <f>IF(SUM(E$6:E23)&gt;180,IF((SUM(E$6:E23)-E23)&gt;180,0,E23-SUM(E$6:E23)+180),E23)</f>
        <v>0</v>
      </c>
      <c r="H23" s="17">
        <f t="shared" si="1"/>
        <v>0</v>
      </c>
      <c r="I23" s="12"/>
      <c r="M23" s="36" t="s">
        <v>29</v>
      </c>
      <c r="N23" s="31">
        <f t="shared" si="2"/>
        <v>50</v>
      </c>
    </row>
    <row r="24" spans="2:14" ht="18.75">
      <c r="B24" s="24">
        <f t="shared" si="3"/>
        <v>1</v>
      </c>
      <c r="C24" s="25"/>
      <c r="E24" s="26">
        <f t="shared" si="0"/>
        <v>0</v>
      </c>
      <c r="F24" s="23"/>
      <c r="G24" s="26">
        <f>IF(SUM(E$6:E24)&gt;180,IF((SUM(E$6:E24)-E24)&gt;180,0,E24-SUM(E$6:E24)+180),E24)</f>
        <v>0</v>
      </c>
      <c r="H24" s="17">
        <f t="shared" si="1"/>
        <v>0</v>
      </c>
      <c r="I24" s="12"/>
      <c r="M24" s="36" t="s">
        <v>29</v>
      </c>
      <c r="N24" s="31">
        <f t="shared" si="2"/>
        <v>50</v>
      </c>
    </row>
    <row r="25" spans="2:14" ht="18.75">
      <c r="B25" s="24">
        <f t="shared" si="3"/>
        <v>1</v>
      </c>
      <c r="C25" s="25"/>
      <c r="E25" s="26">
        <f t="shared" si="0"/>
        <v>0</v>
      </c>
      <c r="F25" s="23"/>
      <c r="G25" s="26">
        <f>IF(SUM(E$6:E25)&gt;180,IF((SUM(E$6:E25)-E25)&gt;180,0,E25-SUM(E$6:E25)+180),E25)</f>
        <v>0</v>
      </c>
      <c r="H25" s="17">
        <f t="shared" si="1"/>
        <v>0</v>
      </c>
      <c r="I25" s="12"/>
      <c r="M25" s="36" t="s">
        <v>29</v>
      </c>
      <c r="N25" s="31">
        <f t="shared" si="2"/>
        <v>50</v>
      </c>
    </row>
    <row r="26" spans="2:14" ht="18.75">
      <c r="B26" s="24">
        <f t="shared" si="3"/>
        <v>1</v>
      </c>
      <c r="C26" s="25"/>
      <c r="E26" s="26">
        <f t="shared" si="0"/>
        <v>0</v>
      </c>
      <c r="F26" s="23"/>
      <c r="G26" s="26">
        <f>IF(SUM(E$6:E26)&gt;180,IF((SUM(E$6:E26)-E26)&gt;180,0,E26-SUM(E$6:E26)+180),E26)</f>
        <v>0</v>
      </c>
      <c r="H26" s="17">
        <f t="shared" si="1"/>
        <v>0</v>
      </c>
      <c r="I26" s="12"/>
      <c r="M26" s="36" t="s">
        <v>29</v>
      </c>
      <c r="N26" s="31">
        <f t="shared" si="2"/>
        <v>50</v>
      </c>
    </row>
    <row r="27" spans="2:14" ht="18.75">
      <c r="B27" s="24">
        <f t="shared" si="3"/>
        <v>1</v>
      </c>
      <c r="C27" s="25"/>
      <c r="E27" s="26">
        <f t="shared" si="0"/>
        <v>0</v>
      </c>
      <c r="F27" s="23"/>
      <c r="G27" s="26">
        <f>IF(SUM(E$6:E27)&gt;180,IF((SUM(E$6:E27)-E27)&gt;180,0,E27-SUM(E$6:E27)+180),E27)</f>
        <v>0</v>
      </c>
      <c r="H27" s="17">
        <f t="shared" si="1"/>
        <v>0</v>
      </c>
      <c r="I27" s="12"/>
      <c r="M27" s="36" t="s">
        <v>29</v>
      </c>
      <c r="N27" s="31">
        <f t="shared" si="2"/>
        <v>50</v>
      </c>
    </row>
    <row r="28" spans="2:14" ht="18.75">
      <c r="B28" s="24">
        <f t="shared" si="3"/>
        <v>1</v>
      </c>
      <c r="C28" s="25"/>
      <c r="E28" s="26">
        <f t="shared" si="0"/>
        <v>0</v>
      </c>
      <c r="F28" s="23"/>
      <c r="G28" s="26">
        <f>IF(SUM(E$6:E28)&gt;180,IF((SUM(E$6:E28)-E28)&gt;180,0,E28-SUM(E$6:E28)+180),E28)</f>
        <v>0</v>
      </c>
      <c r="H28" s="17">
        <f t="shared" si="1"/>
        <v>0</v>
      </c>
      <c r="I28" s="12"/>
      <c r="M28" s="36" t="s">
        <v>29</v>
      </c>
      <c r="N28" s="31">
        <f t="shared" si="2"/>
        <v>50</v>
      </c>
    </row>
    <row r="29" spans="2:14" ht="18.75">
      <c r="B29" s="24">
        <f t="shared" si="3"/>
        <v>1</v>
      </c>
      <c r="C29" s="25"/>
      <c r="E29" s="26">
        <f t="shared" si="0"/>
        <v>0</v>
      </c>
      <c r="F29" s="23"/>
      <c r="G29" s="26">
        <f>IF(SUM(E$6:E29)&gt;180,IF((SUM(E$6:E29)-E29)&gt;180,0,E29-SUM(E$6:E29)+180),E29)</f>
        <v>0</v>
      </c>
      <c r="H29" s="17">
        <f t="shared" si="1"/>
        <v>0</v>
      </c>
      <c r="I29" s="12"/>
      <c r="M29" s="36" t="s">
        <v>29</v>
      </c>
      <c r="N29" s="31">
        <f t="shared" si="2"/>
        <v>50</v>
      </c>
    </row>
    <row r="30" spans="2:14" ht="18.75">
      <c r="B30" s="24">
        <f t="shared" si="3"/>
        <v>1</v>
      </c>
      <c r="C30" s="25"/>
      <c r="E30" s="26">
        <f t="shared" si="0"/>
        <v>0</v>
      </c>
      <c r="F30" s="23"/>
      <c r="G30" s="26">
        <f>IF(SUM(E$6:E30)&gt;180,IF((SUM(E$6:E30)-E30)&gt;180,0,E30-SUM(E$6:E30)+180),E30)</f>
        <v>0</v>
      </c>
      <c r="H30" s="17">
        <f t="shared" si="1"/>
        <v>0</v>
      </c>
      <c r="I30" s="12"/>
      <c r="M30" s="36" t="s">
        <v>29</v>
      </c>
      <c r="N30" s="31">
        <f t="shared" si="2"/>
        <v>50</v>
      </c>
    </row>
    <row r="31" spans="2:14" ht="18.75">
      <c r="B31" s="24">
        <f t="shared" si="3"/>
        <v>1</v>
      </c>
      <c r="C31" s="25"/>
      <c r="E31" s="26">
        <f t="shared" si="0"/>
        <v>0</v>
      </c>
      <c r="F31" s="23"/>
      <c r="G31" s="26">
        <f>IF(SUM(E$6:E31)&gt;180,IF((SUM(E$6:E31)-E31)&gt;180,0,E31-SUM(E$6:E31)+180),E31)</f>
        <v>0</v>
      </c>
      <c r="H31" s="17">
        <f t="shared" si="1"/>
        <v>0</v>
      </c>
      <c r="I31" s="12"/>
      <c r="M31" s="36" t="s">
        <v>29</v>
      </c>
      <c r="N31" s="31">
        <f t="shared" si="2"/>
        <v>50</v>
      </c>
    </row>
    <row r="32" spans="2:14" ht="18.75">
      <c r="B32" s="24">
        <f t="shared" si="3"/>
        <v>1</v>
      </c>
      <c r="C32" s="25"/>
      <c r="E32" s="26">
        <f t="shared" si="0"/>
        <v>0</v>
      </c>
      <c r="F32" s="23"/>
      <c r="G32" s="26">
        <f>IF(SUM(E$6:E32)&gt;180,IF((SUM(E$6:E32)-E32)&gt;180,0,E32-SUM(E$6:E32)+180),E32)</f>
        <v>0</v>
      </c>
      <c r="H32" s="17">
        <f t="shared" si="1"/>
        <v>0</v>
      </c>
      <c r="I32" s="12"/>
      <c r="M32" s="36" t="s">
        <v>29</v>
      </c>
      <c r="N32" s="31">
        <f t="shared" si="2"/>
        <v>50</v>
      </c>
    </row>
    <row r="33" spans="2:14" ht="18.75">
      <c r="B33" s="24">
        <f t="shared" si="3"/>
        <v>1</v>
      </c>
      <c r="C33" s="25"/>
      <c r="E33" s="26">
        <f t="shared" si="0"/>
        <v>0</v>
      </c>
      <c r="F33" s="23"/>
      <c r="G33" s="26">
        <f>IF(SUM(E$6:E33)&gt;180,IF((SUM(E$6:E33)-E33)&gt;180,0,E33-SUM(E$6:E33)+180),E33)</f>
        <v>0</v>
      </c>
      <c r="H33" s="17">
        <f t="shared" si="1"/>
        <v>0</v>
      </c>
      <c r="I33" s="12"/>
      <c r="M33" s="36" t="s">
        <v>29</v>
      </c>
      <c r="N33" s="31">
        <f t="shared" si="2"/>
        <v>50</v>
      </c>
    </row>
    <row r="34" spans="2:14" ht="18.75">
      <c r="B34" s="24">
        <f t="shared" si="3"/>
        <v>1</v>
      </c>
      <c r="C34" s="25"/>
      <c r="E34" s="26">
        <f t="shared" si="0"/>
        <v>0</v>
      </c>
      <c r="F34" s="23"/>
      <c r="G34" s="26">
        <f>IF(SUM(E$6:E34)&gt;180,IF((SUM(E$6:E34)-E34)&gt;180,0,E34-SUM(E$6:E34)+180),E34)</f>
        <v>0</v>
      </c>
      <c r="H34" s="17">
        <f t="shared" si="1"/>
        <v>0</v>
      </c>
      <c r="I34" s="12"/>
      <c r="M34" s="36" t="s">
        <v>29</v>
      </c>
      <c r="N34" s="31">
        <f t="shared" si="2"/>
        <v>50</v>
      </c>
    </row>
    <row r="35" spans="2:14" ht="18.75">
      <c r="B35" s="24">
        <f t="shared" si="3"/>
        <v>1</v>
      </c>
      <c r="C35" s="25"/>
      <c r="E35" s="26">
        <f t="shared" si="0"/>
        <v>0</v>
      </c>
      <c r="F35" s="23"/>
      <c r="G35" s="26">
        <f>IF(SUM(E$6:E35)&gt;180,IF((SUM(E$6:E35)-E35)&gt;180,0,E35-SUM(E$6:E35)+180),E35)</f>
        <v>0</v>
      </c>
      <c r="H35" s="17">
        <f t="shared" si="1"/>
        <v>0</v>
      </c>
      <c r="I35" s="12"/>
      <c r="M35" s="36" t="s">
        <v>29</v>
      </c>
      <c r="N35" s="31">
        <f t="shared" si="2"/>
        <v>50</v>
      </c>
    </row>
    <row r="36" spans="2:14" ht="18.75">
      <c r="B36" s="24">
        <f t="shared" si="3"/>
        <v>1</v>
      </c>
      <c r="C36" s="25"/>
      <c r="E36" s="26">
        <f t="shared" si="0"/>
        <v>0</v>
      </c>
      <c r="F36" s="23"/>
      <c r="G36" s="26">
        <f>IF(SUM(E$6:E36)&gt;180,IF((SUM(E$6:E36)-E36)&gt;180,0,E36-SUM(E$6:E36)+180),E36)</f>
        <v>0</v>
      </c>
      <c r="H36" s="17">
        <f t="shared" si="1"/>
        <v>0</v>
      </c>
      <c r="I36" s="12"/>
      <c r="M36" s="36" t="s">
        <v>29</v>
      </c>
      <c r="N36" s="31">
        <f t="shared" si="2"/>
        <v>50</v>
      </c>
    </row>
    <row r="37" spans="2:14" ht="18.75">
      <c r="B37" s="24">
        <f t="shared" si="3"/>
        <v>1</v>
      </c>
      <c r="C37" s="25"/>
      <c r="E37" s="26">
        <f t="shared" si="0"/>
        <v>0</v>
      </c>
      <c r="F37" s="23"/>
      <c r="G37" s="26">
        <f>IF(SUM(E$6:E37)&gt;180,IF((SUM(E$6:E37)-E37)&gt;180,0,E37-SUM(E$6:E37)+180),E37)</f>
        <v>0</v>
      </c>
      <c r="H37" s="17">
        <f t="shared" si="1"/>
        <v>0</v>
      </c>
      <c r="I37" s="12"/>
      <c r="M37" s="36" t="s">
        <v>29</v>
      </c>
      <c r="N37" s="31">
        <f t="shared" si="2"/>
        <v>50</v>
      </c>
    </row>
    <row r="38" spans="2:14" ht="18.75">
      <c r="B38" s="24">
        <f t="shared" si="3"/>
        <v>1</v>
      </c>
      <c r="C38" s="25"/>
      <c r="E38" s="26">
        <f t="shared" si="0"/>
        <v>0</v>
      </c>
      <c r="F38" s="23"/>
      <c r="G38" s="26">
        <f>IF(SUM(E$6:E38)&gt;180,IF((SUM(E$6:E38)-E38)&gt;180,0,E38-SUM(E$6:E38)+180),E38)</f>
        <v>0</v>
      </c>
      <c r="H38" s="17">
        <f t="shared" si="1"/>
        <v>0</v>
      </c>
      <c r="I38" s="12"/>
      <c r="M38" s="36" t="s">
        <v>29</v>
      </c>
      <c r="N38" s="31">
        <f t="shared" si="2"/>
        <v>50</v>
      </c>
    </row>
    <row r="39" spans="2:14" ht="18.75">
      <c r="B39" s="24">
        <f t="shared" si="3"/>
        <v>1</v>
      </c>
      <c r="C39" s="25"/>
      <c r="E39" s="26">
        <f t="shared" si="0"/>
        <v>0</v>
      </c>
      <c r="F39" s="23"/>
      <c r="G39" s="26">
        <f>IF(SUM(E$6:E39)&gt;180,IF((SUM(E$6:E39)-E39)&gt;180,0,E39-SUM(E$6:E39)+180),E39)</f>
        <v>0</v>
      </c>
      <c r="H39" s="17">
        <f t="shared" si="1"/>
        <v>0</v>
      </c>
      <c r="I39" s="12"/>
      <c r="M39" s="36" t="s">
        <v>29</v>
      </c>
      <c r="N39" s="31">
        <f t="shared" si="2"/>
        <v>50</v>
      </c>
    </row>
    <row r="40" spans="2:14" ht="18.75">
      <c r="B40" s="24">
        <f t="shared" si="3"/>
        <v>1</v>
      </c>
      <c r="C40" s="25"/>
      <c r="E40" s="26">
        <f t="shared" si="0"/>
        <v>0</v>
      </c>
      <c r="F40" s="23"/>
      <c r="G40" s="26">
        <f>IF(SUM(E$6:E40)&gt;180,IF((SUM(E$6:E40)-E40)&gt;180,0,E40-SUM(E$6:E40)+180),E40)</f>
        <v>0</v>
      </c>
      <c r="H40" s="17">
        <f t="shared" si="1"/>
        <v>0</v>
      </c>
      <c r="I40" s="12"/>
      <c r="M40" s="36" t="s">
        <v>29</v>
      </c>
      <c r="N40" s="31">
        <f t="shared" si="2"/>
        <v>50</v>
      </c>
    </row>
    <row r="41" spans="2:14" ht="18.75">
      <c r="B41" s="24">
        <f t="shared" si="3"/>
        <v>1</v>
      </c>
      <c r="C41" s="25"/>
      <c r="E41" s="26">
        <f t="shared" si="0"/>
        <v>0</v>
      </c>
      <c r="F41" s="23"/>
      <c r="G41" s="26">
        <f>IF(SUM(E$6:E41)&gt;180,IF((SUM(E$6:E41)-E41)&gt;180,0,E41-SUM(E$6:E41)+180),E41)</f>
        <v>0</v>
      </c>
      <c r="H41" s="17">
        <f t="shared" si="1"/>
        <v>0</v>
      </c>
      <c r="I41" s="12"/>
      <c r="M41" s="36" t="s">
        <v>29</v>
      </c>
      <c r="N41" s="31">
        <f t="shared" si="2"/>
        <v>50</v>
      </c>
    </row>
    <row r="42" spans="2:14" ht="18.75">
      <c r="B42" s="24">
        <f t="shared" si="3"/>
        <v>1</v>
      </c>
      <c r="C42" s="25"/>
      <c r="E42" s="26">
        <f t="shared" si="0"/>
        <v>0</v>
      </c>
      <c r="F42" s="23"/>
      <c r="G42" s="26">
        <f>IF(SUM(E$6:E42)&gt;180,IF((SUM(E$6:E42)-E42)&gt;180,0,E42-SUM(E$6:E42)+180),E42)</f>
        <v>0</v>
      </c>
      <c r="H42" s="17">
        <f t="shared" si="1"/>
        <v>0</v>
      </c>
      <c r="I42" s="12"/>
      <c r="M42" s="36" t="s">
        <v>29</v>
      </c>
      <c r="N42" s="31">
        <f t="shared" si="2"/>
        <v>50</v>
      </c>
    </row>
    <row r="43" spans="2:14" ht="18.75">
      <c r="B43" s="24">
        <f t="shared" si="3"/>
        <v>1</v>
      </c>
      <c r="C43" s="25"/>
      <c r="E43" s="26">
        <f t="shared" si="0"/>
        <v>0</v>
      </c>
      <c r="F43" s="23"/>
      <c r="G43" s="26">
        <f>IF(SUM(E$6:E43)&gt;180,IF((SUM(E$6:E43)-E43)&gt;180,0,E43-SUM(E$6:E43)+180),E43)</f>
        <v>0</v>
      </c>
      <c r="H43" s="17">
        <f t="shared" si="1"/>
        <v>0</v>
      </c>
      <c r="I43" s="12"/>
      <c r="M43" s="36" t="s">
        <v>29</v>
      </c>
      <c r="N43" s="31">
        <f t="shared" si="2"/>
        <v>50</v>
      </c>
    </row>
    <row r="44" spans="2:14" ht="18.75">
      <c r="B44" s="24">
        <f t="shared" si="3"/>
        <v>1</v>
      </c>
      <c r="C44" s="25"/>
      <c r="E44" s="26">
        <f t="shared" si="0"/>
        <v>0</v>
      </c>
      <c r="F44" s="23"/>
      <c r="G44" s="26">
        <f>IF(SUM(E$6:E44)&gt;180,IF((SUM(E$6:E44)-E44)&gt;180,0,E44-SUM(E$6:E44)+180),E44)</f>
        <v>0</v>
      </c>
      <c r="H44" s="17">
        <f t="shared" si="1"/>
        <v>0</v>
      </c>
      <c r="I44" s="12"/>
      <c r="M44" s="36" t="s">
        <v>29</v>
      </c>
      <c r="N44" s="31">
        <f t="shared" si="2"/>
        <v>50</v>
      </c>
    </row>
    <row r="45" spans="2:14" ht="18.75">
      <c r="B45" s="24">
        <f t="shared" si="3"/>
        <v>1</v>
      </c>
      <c r="C45" s="25"/>
      <c r="E45" s="26">
        <f t="shared" si="0"/>
        <v>0</v>
      </c>
      <c r="F45" s="23"/>
      <c r="G45" s="26">
        <f>IF(SUM(E$6:E45)&gt;180,IF((SUM(E$6:E45)-E45)&gt;180,0,E45-SUM(E$6:E45)+180),E45)</f>
        <v>0</v>
      </c>
      <c r="H45" s="17">
        <f t="shared" si="1"/>
        <v>0</v>
      </c>
      <c r="I45" s="12"/>
      <c r="M45" s="36" t="s">
        <v>29</v>
      </c>
      <c r="N45" s="31">
        <f t="shared" si="2"/>
        <v>50</v>
      </c>
    </row>
    <row r="46" spans="2:14" ht="18.75">
      <c r="B46" s="24">
        <f t="shared" si="3"/>
        <v>1</v>
      </c>
      <c r="C46" s="25"/>
      <c r="E46" s="26">
        <f t="shared" si="0"/>
        <v>0</v>
      </c>
      <c r="F46" s="23"/>
      <c r="G46" s="26">
        <f>IF(SUM(E$6:E46)&gt;180,IF((SUM(E$6:E46)-E46)&gt;180,0,E46-SUM(E$6:E46)+180),E46)</f>
        <v>0</v>
      </c>
      <c r="H46" s="17">
        <f t="shared" si="1"/>
        <v>0</v>
      </c>
      <c r="I46" s="12"/>
      <c r="M46" s="36" t="s">
        <v>29</v>
      </c>
      <c r="N46" s="31">
        <f t="shared" si="2"/>
        <v>50</v>
      </c>
    </row>
    <row r="47" spans="2:14" ht="18.75">
      <c r="B47" s="24">
        <f t="shared" si="3"/>
        <v>1</v>
      </c>
      <c r="C47" s="25"/>
      <c r="E47" s="26">
        <f t="shared" si="0"/>
        <v>0</v>
      </c>
      <c r="F47" s="23"/>
      <c r="G47" s="26">
        <f>IF(SUM(E$6:E47)&gt;180,IF((SUM(E$6:E47)-E47)&gt;180,0,E47-SUM(E$6:E47)+180),E47)</f>
        <v>0</v>
      </c>
      <c r="H47" s="17">
        <f t="shared" si="1"/>
        <v>0</v>
      </c>
      <c r="I47" s="12"/>
      <c r="M47" s="36" t="s">
        <v>29</v>
      </c>
      <c r="N47" s="31">
        <f t="shared" si="2"/>
        <v>50</v>
      </c>
    </row>
    <row r="48" spans="2:14" ht="18.75">
      <c r="B48" s="24">
        <f t="shared" si="3"/>
        <v>1</v>
      </c>
      <c r="C48" s="25"/>
      <c r="E48" s="26">
        <f t="shared" si="0"/>
        <v>0</v>
      </c>
      <c r="F48" s="23"/>
      <c r="G48" s="26">
        <f>IF(SUM(E$6:E48)&gt;180,IF((SUM(E$6:E48)-E48)&gt;180,0,E48-SUM(E$6:E48)+180),E48)</f>
        <v>0</v>
      </c>
      <c r="H48" s="17">
        <f t="shared" si="1"/>
        <v>0</v>
      </c>
      <c r="I48" s="12"/>
      <c r="M48" s="36" t="s">
        <v>29</v>
      </c>
      <c r="N48" s="31">
        <f t="shared" si="2"/>
        <v>50</v>
      </c>
    </row>
    <row r="49" spans="2:14" ht="18.75">
      <c r="B49" s="24">
        <f t="shared" si="3"/>
        <v>1</v>
      </c>
      <c r="C49" s="25"/>
      <c r="E49" s="26">
        <f t="shared" si="0"/>
        <v>0</v>
      </c>
      <c r="F49" s="23"/>
      <c r="G49" s="26">
        <f>IF(SUM(E$6:E49)&gt;180,IF((SUM(E$6:E49)-E49)&gt;180,0,E49-SUM(E$6:E49)+180),E49)</f>
        <v>0</v>
      </c>
      <c r="H49" s="17">
        <f t="shared" si="1"/>
        <v>0</v>
      </c>
      <c r="I49" s="12"/>
      <c r="M49" s="36" t="s">
        <v>29</v>
      </c>
      <c r="N49" s="31">
        <f t="shared" si="2"/>
        <v>50</v>
      </c>
    </row>
    <row r="50" spans="2:14" ht="18.75">
      <c r="B50" s="24">
        <f t="shared" si="3"/>
        <v>1</v>
      </c>
      <c r="C50" s="25"/>
      <c r="E50" s="26">
        <f t="shared" si="0"/>
        <v>0</v>
      </c>
      <c r="F50" s="23"/>
      <c r="G50" s="26">
        <f>IF(SUM(E$6:E50)&gt;180,IF((SUM(E$6:E50)-E50)&gt;180,0,E50-SUM(E$6:E50)+180),E50)</f>
        <v>0</v>
      </c>
      <c r="H50" s="17">
        <f t="shared" si="1"/>
        <v>0</v>
      </c>
      <c r="I50" s="12"/>
      <c r="M50" s="36" t="s">
        <v>29</v>
      </c>
      <c r="N50" s="31">
        <f t="shared" si="2"/>
        <v>50</v>
      </c>
    </row>
    <row r="51" spans="2:14" ht="18.75">
      <c r="B51" s="24">
        <f t="shared" si="3"/>
        <v>1</v>
      </c>
      <c r="C51" s="25"/>
      <c r="E51" s="26">
        <f t="shared" si="0"/>
        <v>0</v>
      </c>
      <c r="F51" s="23"/>
      <c r="G51" s="26">
        <f>IF(SUM(E$6:E51)&gt;180,IF((SUM(E$6:E51)-E51)&gt;180,0,E51-SUM(E$6:E51)+180),E51)</f>
        <v>0</v>
      </c>
      <c r="H51" s="17">
        <f t="shared" si="1"/>
        <v>0</v>
      </c>
      <c r="I51" s="12"/>
      <c r="M51" s="36" t="s">
        <v>29</v>
      </c>
      <c r="N51" s="31">
        <f t="shared" si="2"/>
        <v>50</v>
      </c>
    </row>
    <row r="52" spans="2:14" ht="18.75">
      <c r="B52" s="24">
        <f t="shared" si="3"/>
        <v>1</v>
      </c>
      <c r="C52" s="25"/>
      <c r="E52" s="26">
        <f t="shared" si="0"/>
        <v>0</v>
      </c>
      <c r="F52" s="23"/>
      <c r="G52" s="26">
        <f>IF(SUM(E$6:E52)&gt;180,IF((SUM(E$6:E52)-E52)&gt;180,0,E52-SUM(E$6:E52)+180),E52)</f>
        <v>0</v>
      </c>
      <c r="H52" s="17">
        <f t="shared" si="1"/>
        <v>0</v>
      </c>
      <c r="I52" s="12"/>
      <c r="M52" s="36" t="s">
        <v>29</v>
      </c>
      <c r="N52" s="31">
        <f t="shared" si="2"/>
        <v>50</v>
      </c>
    </row>
    <row r="53" spans="2:14" ht="18.75">
      <c r="B53" s="24">
        <f t="shared" si="3"/>
        <v>1</v>
      </c>
      <c r="C53" s="25"/>
      <c r="E53" s="26">
        <f t="shared" si="0"/>
        <v>0</v>
      </c>
      <c r="F53" s="23"/>
      <c r="G53" s="26">
        <f>IF(SUM(E$6:E53)&gt;180,IF((SUM(E$6:E53)-E53)&gt;180,0,E53-SUM(E$6:E53)+180),E53)</f>
        <v>0</v>
      </c>
      <c r="H53" s="17">
        <f t="shared" si="1"/>
        <v>0</v>
      </c>
      <c r="I53" s="12"/>
      <c r="M53" s="36" t="s">
        <v>29</v>
      </c>
      <c r="N53" s="31">
        <f t="shared" si="2"/>
        <v>50</v>
      </c>
    </row>
    <row r="54" spans="2:14" ht="18.75">
      <c r="B54" s="24">
        <f t="shared" si="3"/>
        <v>1</v>
      </c>
      <c r="C54" s="25"/>
      <c r="E54" s="26">
        <f t="shared" si="0"/>
        <v>0</v>
      </c>
      <c r="F54" s="23"/>
      <c r="G54" s="26">
        <f>IF(SUM(E$6:E54)&gt;180,IF((SUM(E$6:E54)-E54)&gt;180,0,E54-SUM(E$6:E54)+180),E54)</f>
        <v>0</v>
      </c>
      <c r="H54" s="17">
        <f t="shared" si="1"/>
        <v>0</v>
      </c>
      <c r="I54" s="12"/>
      <c r="M54" s="36" t="s">
        <v>29</v>
      </c>
      <c r="N54" s="31">
        <f t="shared" si="2"/>
        <v>50</v>
      </c>
    </row>
    <row r="55" spans="2:14" ht="18.75">
      <c r="B55" s="24">
        <f t="shared" si="3"/>
        <v>1</v>
      </c>
      <c r="C55" s="25"/>
      <c r="E55" s="26">
        <f t="shared" si="0"/>
        <v>0</v>
      </c>
      <c r="F55" s="23"/>
      <c r="G55" s="26">
        <f>IF(SUM(E$6:E55)&gt;180,IF((SUM(E$6:E55)-E55)&gt;180,0,E55-SUM(E$6:E55)+180),E55)</f>
        <v>0</v>
      </c>
      <c r="H55" s="17">
        <f t="shared" si="1"/>
        <v>0</v>
      </c>
      <c r="I55" s="12"/>
      <c r="M55" s="36" t="s">
        <v>29</v>
      </c>
      <c r="N55" s="31">
        <f t="shared" si="2"/>
        <v>50</v>
      </c>
    </row>
    <row r="56" spans="2:14" ht="18.75">
      <c r="B56" s="24">
        <f t="shared" si="3"/>
        <v>1</v>
      </c>
      <c r="C56" s="25"/>
      <c r="E56" s="26">
        <f t="shared" si="0"/>
        <v>0</v>
      </c>
      <c r="F56" s="23"/>
      <c r="G56" s="26">
        <f>IF(SUM(E$6:E56)&gt;180,IF((SUM(E$6:E56)-E56)&gt;180,0,E56-SUM(E$6:E56)+180),E56)</f>
        <v>0</v>
      </c>
      <c r="H56" s="17">
        <f t="shared" si="1"/>
        <v>0</v>
      </c>
      <c r="I56" s="12"/>
      <c r="M56" s="36" t="s">
        <v>29</v>
      </c>
      <c r="N56" s="31">
        <f t="shared" si="2"/>
        <v>50</v>
      </c>
    </row>
    <row r="57" spans="2:14" ht="18.75">
      <c r="B57" s="24">
        <f t="shared" si="3"/>
        <v>1</v>
      </c>
      <c r="C57" s="25"/>
      <c r="E57" s="26">
        <f t="shared" si="0"/>
        <v>0</v>
      </c>
      <c r="F57" s="23"/>
      <c r="G57" s="26">
        <f>IF(SUM(E$6:E57)&gt;180,IF((SUM(E$6:E57)-E57)&gt;180,0,E57-SUM(E$6:E57)+180),E57)</f>
        <v>0</v>
      </c>
      <c r="H57" s="17">
        <f t="shared" si="1"/>
        <v>0</v>
      </c>
      <c r="I57" s="12"/>
      <c r="M57" s="36" t="s">
        <v>29</v>
      </c>
      <c r="N57" s="31">
        <f t="shared" si="2"/>
        <v>50</v>
      </c>
    </row>
    <row r="58" spans="2:14" ht="18.75">
      <c r="B58" s="24">
        <f t="shared" si="3"/>
        <v>1</v>
      </c>
      <c r="C58" s="25"/>
      <c r="E58" s="26">
        <f t="shared" si="0"/>
        <v>0</v>
      </c>
      <c r="F58" s="23"/>
      <c r="G58" s="26">
        <f>IF(SUM(E$6:E58)&gt;180,IF((SUM(E$6:E58)-E58)&gt;180,0,E58-SUM(E$6:E58)+180),E58)</f>
        <v>0</v>
      </c>
      <c r="H58" s="17">
        <f t="shared" si="1"/>
        <v>0</v>
      </c>
      <c r="I58" s="12"/>
      <c r="M58" s="36" t="s">
        <v>29</v>
      </c>
      <c r="N58" s="31">
        <f t="shared" si="2"/>
        <v>50</v>
      </c>
    </row>
    <row r="59" spans="2:14" ht="18.75">
      <c r="B59" s="24">
        <f t="shared" si="3"/>
        <v>1</v>
      </c>
      <c r="C59" s="25"/>
      <c r="E59" s="26">
        <f t="shared" si="0"/>
        <v>0</v>
      </c>
      <c r="F59" s="23"/>
      <c r="G59" s="26">
        <f>IF(SUM(E$6:E59)&gt;180,IF((SUM(E$6:E59)-E59)&gt;180,0,E59-SUM(E$6:E59)+180),E59)</f>
        <v>0</v>
      </c>
      <c r="H59" s="17">
        <f t="shared" si="1"/>
        <v>0</v>
      </c>
      <c r="I59" s="12"/>
      <c r="M59" s="36" t="s">
        <v>29</v>
      </c>
      <c r="N59" s="31">
        <f t="shared" si="2"/>
        <v>50</v>
      </c>
    </row>
    <row r="60" spans="2:14" ht="18.75">
      <c r="B60" s="24">
        <f t="shared" si="3"/>
        <v>1</v>
      </c>
      <c r="C60" s="25"/>
      <c r="E60" s="26">
        <f t="shared" si="0"/>
        <v>0</v>
      </c>
      <c r="F60" s="23"/>
      <c r="G60" s="26">
        <f>IF(SUM(E$6:E60)&gt;180,IF((SUM(E$6:E60)-E60)&gt;180,0,E60-SUM(E$6:E60)+180),E60)</f>
        <v>0</v>
      </c>
      <c r="H60" s="17">
        <f t="shared" si="1"/>
        <v>0</v>
      </c>
      <c r="I60" s="12"/>
      <c r="M60" s="36" t="s">
        <v>29</v>
      </c>
      <c r="N60" s="31">
        <f t="shared" si="2"/>
        <v>50</v>
      </c>
    </row>
  </sheetData>
  <sheetProtection/>
  <mergeCells count="1">
    <mergeCell ref="G1:N1"/>
  </mergeCells>
  <dataValidations count="1">
    <dataValidation type="list" allowBlank="1" showInputMessage="1" showErrorMessage="1" sqref="B6">
      <formula1>$P$6:$P$10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Sepe</cp:lastModifiedBy>
  <cp:lastPrinted>2019-09-19T07:15:39Z</cp:lastPrinted>
  <dcterms:created xsi:type="dcterms:W3CDTF">2013-05-18T07:39:44Z</dcterms:created>
  <dcterms:modified xsi:type="dcterms:W3CDTF">2020-03-26T13:18:34Z</dcterms:modified>
  <cp:category/>
  <cp:version/>
  <cp:contentType/>
  <cp:contentStatus/>
</cp:coreProperties>
</file>